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D:\DRIVE\FÉLIX ALFONSO HIDALGO\CAMPORT\DATOS CARGA ADUANA\2022\NOVIEMBRE\IMPO\"/>
    </mc:Choice>
  </mc:AlternateContent>
  <xr:revisionPtr revIDLastSave="0" documentId="13_ncr:1_{0E3E6230-DFD8-41BB-AD13-D5B0B581B38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MPO CIF" sheetId="3" r:id="rId1"/>
  </sheets>
  <definedNames>
    <definedName name="_xlnm.Print_Area" localSheetId="0">'IMPO CIF'!$1:$3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7" i="3" l="1"/>
  <c r="D87" i="3"/>
  <c r="E87" i="3"/>
  <c r="F87" i="3"/>
  <c r="G87" i="3"/>
  <c r="H87" i="3"/>
  <c r="I87" i="3"/>
  <c r="J87" i="3"/>
  <c r="K87" i="3"/>
  <c r="L87" i="3"/>
  <c r="M87" i="3"/>
  <c r="N87" i="3"/>
  <c r="C88" i="3"/>
  <c r="D88" i="3"/>
  <c r="E88" i="3"/>
  <c r="F88" i="3"/>
  <c r="G88" i="3"/>
  <c r="H88" i="3"/>
  <c r="I88" i="3"/>
  <c r="J88" i="3"/>
  <c r="K88" i="3"/>
  <c r="L88" i="3"/>
  <c r="M88" i="3"/>
  <c r="N88" i="3"/>
  <c r="C86" i="3"/>
  <c r="D86" i="3"/>
  <c r="E86" i="3"/>
  <c r="F86" i="3"/>
  <c r="G86" i="3"/>
  <c r="H86" i="3"/>
  <c r="I86" i="3"/>
  <c r="J86" i="3"/>
  <c r="K86" i="3"/>
  <c r="L86" i="3"/>
  <c r="M86" i="3"/>
  <c r="N86" i="3"/>
  <c r="N91" i="3"/>
  <c r="M91" i="3"/>
  <c r="L91" i="3"/>
  <c r="K91" i="3"/>
  <c r="J91" i="3"/>
  <c r="I91" i="3"/>
  <c r="H91" i="3"/>
  <c r="G91" i="3"/>
  <c r="F91" i="3"/>
  <c r="E91" i="3"/>
  <c r="D91" i="3"/>
  <c r="C91" i="3"/>
  <c r="N90" i="3"/>
  <c r="M90" i="3"/>
  <c r="L90" i="3"/>
  <c r="K90" i="3"/>
  <c r="J90" i="3"/>
  <c r="I90" i="3"/>
  <c r="H90" i="3"/>
  <c r="G90" i="3"/>
  <c r="F90" i="3"/>
  <c r="E90" i="3"/>
  <c r="D90" i="3"/>
  <c r="C90" i="3"/>
  <c r="N89" i="3"/>
  <c r="M89" i="3"/>
  <c r="L89" i="3"/>
  <c r="K89" i="3"/>
  <c r="J89" i="3"/>
  <c r="I89" i="3"/>
  <c r="H89" i="3"/>
  <c r="G89" i="3"/>
  <c r="F89" i="3"/>
  <c r="E89" i="3"/>
  <c r="D89" i="3"/>
  <c r="C89" i="3"/>
  <c r="N85" i="3"/>
  <c r="M85" i="3"/>
  <c r="L85" i="3"/>
  <c r="K85" i="3"/>
  <c r="J85" i="3"/>
  <c r="I85" i="3"/>
  <c r="H85" i="3"/>
  <c r="G85" i="3"/>
  <c r="F85" i="3"/>
  <c r="E85" i="3"/>
  <c r="D85" i="3"/>
  <c r="C85" i="3"/>
  <c r="N84" i="3"/>
  <c r="M84" i="3"/>
  <c r="L84" i="3"/>
  <c r="K84" i="3"/>
  <c r="J84" i="3"/>
  <c r="I84" i="3"/>
  <c r="H84" i="3"/>
  <c r="G84" i="3"/>
  <c r="F84" i="3"/>
  <c r="E84" i="3"/>
  <c r="D84" i="3"/>
  <c r="C84" i="3"/>
  <c r="N83" i="3"/>
  <c r="M83" i="3"/>
  <c r="L83" i="3"/>
  <c r="K83" i="3"/>
  <c r="J83" i="3"/>
  <c r="I83" i="3"/>
  <c r="H83" i="3"/>
  <c r="G83" i="3"/>
  <c r="F83" i="3"/>
  <c r="E83" i="3"/>
  <c r="D83" i="3"/>
  <c r="C83" i="3"/>
  <c r="N82" i="3"/>
  <c r="M82" i="3"/>
  <c r="L82" i="3"/>
  <c r="K82" i="3"/>
  <c r="J82" i="3"/>
  <c r="I82" i="3"/>
  <c r="H82" i="3"/>
  <c r="G82" i="3"/>
  <c r="F82" i="3"/>
  <c r="E82" i="3"/>
  <c r="D82" i="3"/>
  <c r="C82" i="3"/>
  <c r="N81" i="3"/>
  <c r="M81" i="3"/>
  <c r="L81" i="3"/>
  <c r="K81" i="3"/>
  <c r="J81" i="3"/>
  <c r="I81" i="3"/>
  <c r="H81" i="3"/>
  <c r="G81" i="3"/>
  <c r="F81" i="3"/>
  <c r="E81" i="3"/>
  <c r="D81" i="3"/>
  <c r="C81" i="3"/>
  <c r="N80" i="3"/>
  <c r="M80" i="3"/>
  <c r="L80" i="3"/>
  <c r="K80" i="3"/>
  <c r="J80" i="3"/>
  <c r="I80" i="3"/>
  <c r="H80" i="3"/>
  <c r="G80" i="3"/>
  <c r="F80" i="3"/>
  <c r="E80" i="3"/>
  <c r="D80" i="3"/>
  <c r="C80" i="3"/>
  <c r="N79" i="3"/>
  <c r="M79" i="3"/>
  <c r="L79" i="3"/>
  <c r="K79" i="3"/>
  <c r="J79" i="3"/>
  <c r="I79" i="3"/>
  <c r="H79" i="3"/>
  <c r="G79" i="3"/>
  <c r="F79" i="3"/>
  <c r="E79" i="3"/>
  <c r="D79" i="3"/>
  <c r="C79" i="3"/>
  <c r="N78" i="3"/>
  <c r="M78" i="3"/>
  <c r="L78" i="3"/>
  <c r="K78" i="3"/>
  <c r="J78" i="3"/>
  <c r="I78" i="3"/>
  <c r="H78" i="3"/>
  <c r="G78" i="3"/>
  <c r="F78" i="3"/>
  <c r="E78" i="3"/>
  <c r="D78" i="3"/>
  <c r="C78" i="3"/>
  <c r="N77" i="3"/>
  <c r="M77" i="3"/>
  <c r="L77" i="3"/>
  <c r="K77" i="3"/>
  <c r="J77" i="3"/>
  <c r="I77" i="3"/>
  <c r="H77" i="3"/>
  <c r="G77" i="3"/>
  <c r="F77" i="3"/>
  <c r="E77" i="3"/>
  <c r="D77" i="3"/>
  <c r="C77" i="3"/>
  <c r="N76" i="3"/>
  <c r="M76" i="3"/>
  <c r="L76" i="3"/>
  <c r="K76" i="3"/>
  <c r="J76" i="3"/>
  <c r="I76" i="3"/>
  <c r="H76" i="3"/>
  <c r="G76" i="3"/>
  <c r="F76" i="3"/>
  <c r="E76" i="3"/>
  <c r="D76" i="3"/>
  <c r="C76" i="3"/>
  <c r="N75" i="3"/>
  <c r="M75" i="3"/>
  <c r="L75" i="3"/>
  <c r="K75" i="3"/>
  <c r="J75" i="3"/>
  <c r="I75" i="3"/>
  <c r="H75" i="3"/>
  <c r="G75" i="3"/>
  <c r="F75" i="3"/>
  <c r="E75" i="3"/>
  <c r="D75" i="3"/>
  <c r="C75" i="3"/>
  <c r="N74" i="3"/>
  <c r="M74" i="3"/>
  <c r="L74" i="3"/>
  <c r="K74" i="3"/>
  <c r="J74" i="3"/>
  <c r="I74" i="3"/>
  <c r="H74" i="3"/>
  <c r="G74" i="3"/>
  <c r="F74" i="3"/>
  <c r="E74" i="3"/>
  <c r="D74" i="3"/>
  <c r="C74" i="3"/>
  <c r="N73" i="3"/>
  <c r="M73" i="3"/>
  <c r="L73" i="3"/>
  <c r="K73" i="3"/>
  <c r="J73" i="3"/>
  <c r="I73" i="3"/>
  <c r="H73" i="3"/>
  <c r="G73" i="3"/>
  <c r="F73" i="3"/>
  <c r="E73" i="3"/>
  <c r="D73" i="3"/>
  <c r="C73" i="3"/>
  <c r="N72" i="3"/>
  <c r="M72" i="3"/>
  <c r="L72" i="3"/>
  <c r="K72" i="3"/>
  <c r="J72" i="3"/>
  <c r="I72" i="3"/>
  <c r="H72" i="3"/>
  <c r="G72" i="3"/>
  <c r="F72" i="3"/>
  <c r="E72" i="3"/>
  <c r="D72" i="3"/>
  <c r="C72" i="3"/>
  <c r="N71" i="3"/>
  <c r="M71" i="3"/>
  <c r="L71" i="3"/>
  <c r="K71" i="3"/>
  <c r="J71" i="3"/>
  <c r="I71" i="3"/>
  <c r="H71" i="3"/>
  <c r="G71" i="3"/>
  <c r="F71" i="3"/>
  <c r="E71" i="3"/>
  <c r="D71" i="3"/>
  <c r="C71" i="3"/>
  <c r="N70" i="3"/>
  <c r="M70" i="3"/>
  <c r="L70" i="3"/>
  <c r="K70" i="3"/>
  <c r="J70" i="3"/>
  <c r="I70" i="3"/>
  <c r="H70" i="3"/>
  <c r="G70" i="3"/>
  <c r="F70" i="3"/>
  <c r="E70" i="3"/>
  <c r="D70" i="3"/>
  <c r="C70" i="3"/>
  <c r="N69" i="3"/>
  <c r="M69" i="3"/>
  <c r="L69" i="3"/>
  <c r="K69" i="3"/>
  <c r="J69" i="3"/>
  <c r="I69" i="3"/>
  <c r="H69" i="3"/>
  <c r="G69" i="3"/>
  <c r="F69" i="3"/>
  <c r="E69" i="3"/>
  <c r="D69" i="3"/>
  <c r="C69" i="3"/>
  <c r="N68" i="3"/>
  <c r="M68" i="3"/>
  <c r="L68" i="3"/>
  <c r="K68" i="3"/>
  <c r="J68" i="3"/>
  <c r="I68" i="3"/>
  <c r="H68" i="3"/>
  <c r="G68" i="3"/>
  <c r="F68" i="3"/>
  <c r="E68" i="3"/>
  <c r="D68" i="3"/>
  <c r="C68" i="3"/>
  <c r="N67" i="3"/>
  <c r="M67" i="3"/>
  <c r="L67" i="3"/>
  <c r="K67" i="3"/>
  <c r="J67" i="3"/>
  <c r="I67" i="3"/>
  <c r="H67" i="3"/>
  <c r="G67" i="3"/>
  <c r="F67" i="3"/>
  <c r="E67" i="3"/>
  <c r="D67" i="3"/>
  <c r="C67" i="3"/>
  <c r="N66" i="3"/>
  <c r="M66" i="3"/>
  <c r="L66" i="3"/>
  <c r="K66" i="3"/>
  <c r="J66" i="3"/>
  <c r="I66" i="3"/>
  <c r="H66" i="3"/>
  <c r="G66" i="3"/>
  <c r="F66" i="3"/>
  <c r="E66" i="3"/>
  <c r="D66" i="3"/>
  <c r="C66" i="3"/>
  <c r="N65" i="3"/>
  <c r="M65" i="3"/>
  <c r="L65" i="3"/>
  <c r="K65" i="3"/>
  <c r="J65" i="3"/>
  <c r="I65" i="3"/>
  <c r="H65" i="3"/>
  <c r="G65" i="3"/>
  <c r="F65" i="3"/>
  <c r="E65" i="3"/>
  <c r="D65" i="3"/>
  <c r="C65" i="3"/>
  <c r="N64" i="3"/>
  <c r="M64" i="3"/>
  <c r="L64" i="3"/>
  <c r="K64" i="3"/>
  <c r="J64" i="3"/>
  <c r="I64" i="3"/>
  <c r="H64" i="3"/>
  <c r="G64" i="3"/>
  <c r="F64" i="3"/>
  <c r="E64" i="3"/>
  <c r="D64" i="3"/>
  <c r="C64" i="3"/>
  <c r="N63" i="3"/>
  <c r="M63" i="3"/>
  <c r="L63" i="3"/>
  <c r="K63" i="3"/>
  <c r="J63" i="3"/>
  <c r="I63" i="3"/>
  <c r="H63" i="3"/>
  <c r="G63" i="3"/>
  <c r="F63" i="3"/>
  <c r="E63" i="3"/>
  <c r="D63" i="3"/>
  <c r="C63" i="3"/>
  <c r="N62" i="3"/>
  <c r="M62" i="3"/>
  <c r="L62" i="3"/>
  <c r="K62" i="3"/>
  <c r="J62" i="3"/>
  <c r="I62" i="3"/>
  <c r="H62" i="3"/>
  <c r="G62" i="3"/>
  <c r="F62" i="3"/>
  <c r="E62" i="3"/>
  <c r="D62" i="3"/>
  <c r="C62" i="3"/>
  <c r="N61" i="3"/>
  <c r="M61" i="3"/>
  <c r="L61" i="3"/>
  <c r="K61" i="3"/>
  <c r="J61" i="3"/>
  <c r="I61" i="3"/>
  <c r="H61" i="3"/>
  <c r="G61" i="3"/>
  <c r="F61" i="3"/>
  <c r="E61" i="3"/>
  <c r="D61" i="3"/>
  <c r="C61" i="3"/>
  <c r="N60" i="3"/>
  <c r="M60" i="3"/>
  <c r="L60" i="3"/>
  <c r="K60" i="3"/>
  <c r="J60" i="3"/>
  <c r="I60" i="3"/>
  <c r="H60" i="3"/>
  <c r="G60" i="3"/>
  <c r="F60" i="3"/>
  <c r="E60" i="3"/>
  <c r="D60" i="3"/>
  <c r="C60" i="3"/>
  <c r="N59" i="3"/>
  <c r="M59" i="3"/>
  <c r="L59" i="3"/>
  <c r="K59" i="3"/>
  <c r="J59" i="3"/>
  <c r="I59" i="3"/>
  <c r="H59" i="3"/>
  <c r="G59" i="3"/>
  <c r="F59" i="3"/>
  <c r="E59" i="3"/>
  <c r="D59" i="3"/>
  <c r="C59" i="3"/>
  <c r="N58" i="3"/>
  <c r="M58" i="3"/>
  <c r="L58" i="3"/>
  <c r="K58" i="3"/>
  <c r="J58" i="3"/>
  <c r="I58" i="3"/>
  <c r="H58" i="3"/>
  <c r="G58" i="3"/>
  <c r="F58" i="3"/>
  <c r="E58" i="3"/>
  <c r="D58" i="3"/>
  <c r="C58" i="3"/>
  <c r="N57" i="3"/>
  <c r="M57" i="3"/>
  <c r="L57" i="3"/>
  <c r="K57" i="3"/>
  <c r="J57" i="3"/>
  <c r="I57" i="3"/>
  <c r="H57" i="3"/>
  <c r="G57" i="3"/>
  <c r="F57" i="3"/>
  <c r="E57" i="3"/>
  <c r="D57" i="3"/>
  <c r="C57" i="3"/>
  <c r="N56" i="3"/>
  <c r="M56" i="3"/>
  <c r="L56" i="3"/>
  <c r="K56" i="3"/>
  <c r="J56" i="3"/>
  <c r="I56" i="3"/>
  <c r="H56" i="3"/>
  <c r="G56" i="3"/>
  <c r="F56" i="3"/>
  <c r="E56" i="3"/>
  <c r="D56" i="3"/>
  <c r="C56" i="3"/>
  <c r="N55" i="3"/>
  <c r="M55" i="3"/>
  <c r="L55" i="3"/>
  <c r="K55" i="3"/>
  <c r="J55" i="3"/>
  <c r="I55" i="3"/>
  <c r="H55" i="3"/>
  <c r="G55" i="3"/>
  <c r="F55" i="3"/>
  <c r="E55" i="3"/>
  <c r="D55" i="3"/>
  <c r="C55" i="3"/>
  <c r="N54" i="3"/>
  <c r="M54" i="3"/>
  <c r="L54" i="3"/>
  <c r="K54" i="3"/>
  <c r="J54" i="3"/>
  <c r="I54" i="3"/>
  <c r="H54" i="3"/>
  <c r="G54" i="3"/>
  <c r="F54" i="3"/>
  <c r="E54" i="3"/>
  <c r="D54" i="3"/>
  <c r="C54" i="3"/>
  <c r="N53" i="3"/>
  <c r="M53" i="3"/>
  <c r="L53" i="3"/>
  <c r="K53" i="3"/>
  <c r="J53" i="3"/>
  <c r="I53" i="3"/>
  <c r="H53" i="3"/>
  <c r="G53" i="3"/>
  <c r="F53" i="3"/>
  <c r="E53" i="3"/>
  <c r="D53" i="3"/>
  <c r="C53" i="3"/>
  <c r="N52" i="3"/>
  <c r="M52" i="3"/>
  <c r="L52" i="3"/>
  <c r="K52" i="3"/>
  <c r="J52" i="3"/>
  <c r="I52" i="3"/>
  <c r="H52" i="3"/>
  <c r="G52" i="3"/>
  <c r="F52" i="3"/>
  <c r="E52" i="3"/>
  <c r="D52" i="3"/>
  <c r="L47" i="3"/>
  <c r="N47" i="3"/>
  <c r="M47" i="3" l="1"/>
  <c r="M92" i="3" s="1"/>
  <c r="K47" i="3"/>
  <c r="L92" i="3" l="1"/>
  <c r="N92" i="3"/>
  <c r="J47" i="3"/>
  <c r="K92" i="3" l="1"/>
  <c r="I47" i="3"/>
  <c r="H47" i="3"/>
  <c r="C47" i="3"/>
  <c r="D47" i="3"/>
  <c r="E47" i="3"/>
  <c r="F47" i="3"/>
  <c r="G47" i="3"/>
  <c r="B47" i="3"/>
  <c r="C52" i="3"/>
  <c r="G92" i="3" l="1"/>
  <c r="D92" i="3"/>
  <c r="E92" i="3"/>
  <c r="H92" i="3"/>
  <c r="F92" i="3"/>
  <c r="C92" i="3"/>
  <c r="I92" i="3"/>
  <c r="J92" i="3"/>
</calcChain>
</file>

<file path=xl/sharedStrings.xml><?xml version="1.0" encoding="utf-8"?>
<sst xmlns="http://schemas.openxmlformats.org/spreadsheetml/2006/main" count="189" uniqueCount="63">
  <si>
    <t>Periodo</t>
  </si>
  <si>
    <t>ANTOFAGASTA</t>
  </si>
  <si>
    <t>ARICA</t>
  </si>
  <si>
    <t>CABO NEGRO</t>
  </si>
  <si>
    <t>CALBUCO</t>
  </si>
  <si>
    <t>CALDERA</t>
  </si>
  <si>
    <t>COQUIMBO</t>
  </si>
  <si>
    <t>CORONEL</t>
  </si>
  <si>
    <t>IQUIQUE</t>
  </si>
  <si>
    <t>MEJILLONES</t>
  </si>
  <si>
    <t>PATACHE</t>
  </si>
  <si>
    <t>PENCO</t>
  </si>
  <si>
    <t>PUERTO ANGAMOS</t>
  </si>
  <si>
    <t>PUERTO MONTT</t>
  </si>
  <si>
    <t>PUNTA ARENAS</t>
  </si>
  <si>
    <t>QUINTERO</t>
  </si>
  <si>
    <t>SAN ANTONIO</t>
  </si>
  <si>
    <t>SAN VICENTE</t>
  </si>
  <si>
    <t>TALCAHUANO</t>
  </si>
  <si>
    <t>TOCOPILLA</t>
  </si>
  <si>
    <t>VENTANAS</t>
  </si>
  <si>
    <t>Variaciones respecto al mes anterior</t>
  </si>
  <si>
    <t>PATILLOS</t>
  </si>
  <si>
    <t>Lugar de Ingreso (Puerto)</t>
  </si>
  <si>
    <t>CORRAL</t>
  </si>
  <si>
    <t>Contacto: info@camport.cl</t>
  </si>
  <si>
    <t>TOTAL GENERAL</t>
  </si>
  <si>
    <t>IMPORTACIONES POR LUGAR DE INGRESO</t>
  </si>
  <si>
    <r>
      <rPr>
        <b/>
        <sz val="10"/>
        <color theme="1"/>
        <rFont val="Arial"/>
        <family val="2"/>
      </rPr>
      <t>Fuente</t>
    </r>
    <r>
      <rPr>
        <sz val="10"/>
        <color theme="1"/>
        <rFont val="Arial"/>
        <family val="2"/>
      </rPr>
      <t>: Elaboración propia en base a información de Aduana (Declaraciones de Ingreso DIN; importaciones a titulo definitivo ajustadas con sus documentos modificatorios)</t>
    </r>
  </si>
  <si>
    <t>Noviembre - 2021</t>
  </si>
  <si>
    <t>Diciembre - 2021</t>
  </si>
  <si>
    <t>Monto CIF en dólares</t>
  </si>
  <si>
    <t>Enero - 2022</t>
  </si>
  <si>
    <t>Febrero - 2022</t>
  </si>
  <si>
    <t>CALETA COLOSO</t>
  </si>
  <si>
    <t>CHACABUCO / PUERTO AYSÉN</t>
  </si>
  <si>
    <t>CHAÑARAL / BARQUITO</t>
  </si>
  <si>
    <t>GUAYACÁN</t>
  </si>
  <si>
    <t>HUASCO / GUACOLDA</t>
  </si>
  <si>
    <t>LIRQUÉN</t>
  </si>
  <si>
    <t>LOS VILOS</t>
  </si>
  <si>
    <t>MICHILLA</t>
  </si>
  <si>
    <t>OTROS PUERTOS CHILENOS</t>
  </si>
  <si>
    <t>PUERTO CABO FROWARD</t>
  </si>
  <si>
    <t>PUERTO WILLIAMS</t>
  </si>
  <si>
    <t>VALPARAÍSO</t>
  </si>
  <si>
    <t>Marzo - 2022</t>
  </si>
  <si>
    <t>Abril - 2022</t>
  </si>
  <si>
    <t>Mayo - 2022</t>
  </si>
  <si>
    <t>MUELLE HUACHIPATO</t>
  </si>
  <si>
    <t>NATALES</t>
  </si>
  <si>
    <t>TERMINAL MARÍTIMO ENAEX</t>
  </si>
  <si>
    <t>Junio - 2022</t>
  </si>
  <si>
    <t>Julio - 2022</t>
  </si>
  <si>
    <t>TERMINAL MARÍTIMO ESCUADRÓN</t>
  </si>
  <si>
    <t>Agosto - 2022</t>
  </si>
  <si>
    <t>Septiembre - 2022</t>
  </si>
  <si>
    <t>TERMINAL MARÍTIMO OXIQUIM</t>
  </si>
  <si>
    <t>TERMINAL MUELLE MECANIZADO ESPERANZA</t>
  </si>
  <si>
    <t>Octubre - 2022</t>
  </si>
  <si>
    <t>Noviembre - 2022</t>
  </si>
  <si>
    <t>Fecha última actualización: 22/12/2022</t>
  </si>
  <si>
    <t>GUAYACAN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</si>
</sst>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3" fillId="2" borderId="0" xfId="0" applyFont="1" applyFill="1"/>
    <xf numFmtId="0" fontId="5" fillId="3" borderId="2" xfId="0" applyFont="1" applyFill="1" applyBorder="1"/>
    <xf numFmtId="0" fontId="5" fillId="3" borderId="1" xfId="0" applyFont="1" applyFill="1" applyBorder="1"/>
    <xf numFmtId="0" fontId="5" fillId="3" borderId="1" xfId="0" quotePrefix="1" applyFont="1" applyFill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3" fontId="5" fillId="4" borderId="1" xfId="0" applyNumberFormat="1" applyFont="1" applyFill="1" applyBorder="1" applyAlignment="1">
      <alignment horizontal="right"/>
    </xf>
    <xf numFmtId="0" fontId="5" fillId="3" borderId="7" xfId="0" applyFont="1" applyFill="1" applyBorder="1" applyAlignment="1">
      <alignment horizontal="left"/>
    </xf>
    <xf numFmtId="164" fontId="3" fillId="0" borderId="4" xfId="0" applyNumberFormat="1" applyFont="1" applyBorder="1"/>
    <xf numFmtId="164" fontId="3" fillId="0" borderId="3" xfId="0" applyNumberFormat="1" applyFont="1" applyBorder="1"/>
    <xf numFmtId="3" fontId="5" fillId="4" borderId="1" xfId="0" applyNumberFormat="1" applyFont="1" applyFill="1" applyBorder="1" applyAlignment="1">
      <alignment horizontal="left"/>
    </xf>
    <xf numFmtId="164" fontId="5" fillId="4" borderId="1" xfId="0" applyNumberFormat="1" applyFont="1" applyFill="1" applyBorder="1" applyAlignment="1">
      <alignment horizontal="right"/>
    </xf>
    <xf numFmtId="3" fontId="3" fillId="0" borderId="3" xfId="0" applyNumberFormat="1" applyFont="1" applyBorder="1"/>
    <xf numFmtId="0" fontId="5" fillId="3" borderId="2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22862</xdr:rowOff>
    </xdr:from>
    <xdr:to>
      <xdr:col>0</xdr:col>
      <xdr:colOff>1363980</xdr:colOff>
      <xdr:row>2</xdr:row>
      <xdr:rowOff>158832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2"/>
          <a:ext cx="1363980" cy="471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2"/>
  <sheetViews>
    <sheetView tabSelected="1" zoomScaleNormal="100" workbookViewId="0">
      <selection activeCell="A48" sqref="A48:N48"/>
    </sheetView>
  </sheetViews>
  <sheetFormatPr baseColWidth="10" defaultColWidth="11.44140625" defaultRowHeight="13.2" x14ac:dyDescent="0.25"/>
  <cols>
    <col min="1" max="1" width="24.5546875" style="1" customWidth="1"/>
    <col min="2" max="2" width="16.21875" style="1" bestFit="1" customWidth="1"/>
    <col min="3" max="3" width="15.44140625" style="1" bestFit="1" customWidth="1"/>
    <col min="4" max="4" width="12.6640625" style="1" bestFit="1" customWidth="1"/>
    <col min="5" max="5" width="13.6640625" style="1" bestFit="1" customWidth="1"/>
    <col min="6" max="10" width="12.6640625" style="1" bestFit="1" customWidth="1"/>
    <col min="11" max="11" width="13" style="1" bestFit="1" customWidth="1"/>
    <col min="12" max="12" width="16.77734375" style="1" bestFit="1" customWidth="1"/>
    <col min="13" max="13" width="13.88671875" style="1" bestFit="1" customWidth="1"/>
    <col min="14" max="14" width="16.21875" style="1" bestFit="1" customWidth="1"/>
    <col min="15" max="16384" width="11.44140625" style="1"/>
  </cols>
  <sheetData>
    <row r="1" spans="1:28" x14ac:dyDescent="0.25">
      <c r="G1" s="17" t="s">
        <v>61</v>
      </c>
      <c r="H1" s="18"/>
      <c r="I1" s="18"/>
    </row>
    <row r="2" spans="1:28" x14ac:dyDescent="0.25">
      <c r="G2" s="18" t="s">
        <v>25</v>
      </c>
      <c r="H2" s="18"/>
      <c r="I2" s="18"/>
    </row>
    <row r="3" spans="1:28" ht="13.8" thickBot="1" x14ac:dyDescent="0.3"/>
    <row r="4" spans="1:28" ht="13.8" thickBot="1" x14ac:dyDescent="0.3">
      <c r="A4" s="2"/>
      <c r="B4" s="14" t="s">
        <v>27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6"/>
    </row>
    <row r="5" spans="1:28" ht="13.8" thickBot="1" x14ac:dyDescent="0.3">
      <c r="A5" s="2" t="s">
        <v>31</v>
      </c>
      <c r="B5" s="14" t="s">
        <v>0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6"/>
    </row>
    <row r="6" spans="1:28" ht="13.8" thickBot="1" x14ac:dyDescent="0.3">
      <c r="A6" s="3" t="s">
        <v>23</v>
      </c>
      <c r="B6" s="4" t="s">
        <v>29</v>
      </c>
      <c r="C6" s="4" t="s">
        <v>30</v>
      </c>
      <c r="D6" s="4" t="s">
        <v>32</v>
      </c>
      <c r="E6" s="4" t="s">
        <v>33</v>
      </c>
      <c r="F6" s="4" t="s">
        <v>46</v>
      </c>
      <c r="G6" s="4" t="s">
        <v>47</v>
      </c>
      <c r="H6" s="4" t="s">
        <v>48</v>
      </c>
      <c r="I6" s="4" t="s">
        <v>52</v>
      </c>
      <c r="J6" s="4" t="s">
        <v>53</v>
      </c>
      <c r="K6" s="4" t="s">
        <v>55</v>
      </c>
      <c r="L6" s="4" t="s">
        <v>56</v>
      </c>
      <c r="M6" s="4" t="s">
        <v>59</v>
      </c>
      <c r="N6" s="4" t="s">
        <v>60</v>
      </c>
    </row>
    <row r="7" spans="1:28" x14ac:dyDescent="0.25">
      <c r="A7" s="5" t="s">
        <v>1</v>
      </c>
      <c r="B7" s="13">
        <v>78834358.529999956</v>
      </c>
      <c r="C7" s="13">
        <v>89616055.620000005</v>
      </c>
      <c r="D7" s="13">
        <v>119304764.82000001</v>
      </c>
      <c r="E7" s="13">
        <v>31205259.419999998</v>
      </c>
      <c r="F7" s="13">
        <v>78382342.51000002</v>
      </c>
      <c r="G7" s="13">
        <v>73794088.339999989</v>
      </c>
      <c r="H7" s="13">
        <v>64959196.000000007</v>
      </c>
      <c r="I7" s="13">
        <v>51537245.600000016</v>
      </c>
      <c r="J7" s="13">
        <v>33756399.050000004</v>
      </c>
      <c r="K7" s="13">
        <v>77507100.390000015</v>
      </c>
      <c r="L7" s="13">
        <v>36488621.370000012</v>
      </c>
      <c r="M7" s="13">
        <v>61267800.87999998</v>
      </c>
      <c r="N7" s="13">
        <v>117021404.75000003</v>
      </c>
      <c r="P7" s="1" t="s">
        <v>1</v>
      </c>
      <c r="Q7" s="1" t="s">
        <v>1</v>
      </c>
      <c r="R7" s="1">
        <v>119304764.82000001</v>
      </c>
      <c r="S7" s="1">
        <v>31205259.419999998</v>
      </c>
      <c r="T7" s="1">
        <v>78382342.51000002</v>
      </c>
      <c r="U7" s="1">
        <v>73794088.339999989</v>
      </c>
      <c r="V7" s="1">
        <v>64959196.000000007</v>
      </c>
      <c r="W7" s="1">
        <v>51537245.600000016</v>
      </c>
      <c r="X7" s="1">
        <v>33756399.050000004</v>
      </c>
      <c r="Y7" s="1">
        <v>77507100.390000015</v>
      </c>
      <c r="Z7" s="1">
        <v>36488621.370000012</v>
      </c>
      <c r="AA7" s="1">
        <v>61267800.87999998</v>
      </c>
      <c r="AB7" s="1">
        <v>117021404.75000003</v>
      </c>
    </row>
    <row r="8" spans="1:28" x14ac:dyDescent="0.25">
      <c r="A8" s="5" t="s">
        <v>2</v>
      </c>
      <c r="B8" s="13">
        <v>8565403.8200000003</v>
      </c>
      <c r="C8" s="13">
        <v>8136780.1499999994</v>
      </c>
      <c r="D8" s="13">
        <v>11787595.250000002</v>
      </c>
      <c r="E8" s="13">
        <v>3744585.8499999992</v>
      </c>
      <c r="F8" s="13">
        <v>12489193.939999999</v>
      </c>
      <c r="G8" s="13">
        <v>5207704.49</v>
      </c>
      <c r="H8" s="13">
        <v>12034855.68</v>
      </c>
      <c r="I8" s="13">
        <v>12126768.039999999</v>
      </c>
      <c r="J8" s="13">
        <v>4237726.0600000005</v>
      </c>
      <c r="K8" s="13">
        <v>6990166.1800000006</v>
      </c>
      <c r="L8" s="13">
        <v>17219259.429999996</v>
      </c>
      <c r="M8" s="13">
        <v>5451661.379999999</v>
      </c>
      <c r="N8" s="13">
        <v>13236040.640000001</v>
      </c>
      <c r="P8" s="1" t="s">
        <v>2</v>
      </c>
      <c r="Q8" s="1" t="s">
        <v>2</v>
      </c>
      <c r="R8" s="1">
        <v>11787595.250000002</v>
      </c>
      <c r="S8" s="1">
        <v>3744585.8499999992</v>
      </c>
      <c r="T8" s="1">
        <v>12489193.939999999</v>
      </c>
      <c r="U8" s="1">
        <v>5207704.49</v>
      </c>
      <c r="V8" s="1">
        <v>12034855.68</v>
      </c>
      <c r="W8" s="1">
        <v>12126768.039999999</v>
      </c>
      <c r="X8" s="1">
        <v>4237726.0600000005</v>
      </c>
      <c r="Y8" s="1">
        <v>6990166.1800000006</v>
      </c>
      <c r="Z8" s="1">
        <v>17219259.429999996</v>
      </c>
      <c r="AA8" s="1">
        <v>5451661.379999999</v>
      </c>
      <c r="AB8" s="1">
        <v>13236040.640000001</v>
      </c>
    </row>
    <row r="9" spans="1:28" x14ac:dyDescent="0.25">
      <c r="A9" s="5" t="s">
        <v>3</v>
      </c>
      <c r="B9" s="13">
        <v>0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P9" s="1" t="s">
        <v>3</v>
      </c>
    </row>
    <row r="10" spans="1:28" x14ac:dyDescent="0.25">
      <c r="A10" s="5" t="s">
        <v>4</v>
      </c>
      <c r="B10" s="13">
        <v>23235755.899999999</v>
      </c>
      <c r="C10" s="13">
        <v>4263086.8</v>
      </c>
      <c r="D10" s="13">
        <v>15951274.920000002</v>
      </c>
      <c r="E10" s="13">
        <v>26497148.470000003</v>
      </c>
      <c r="F10" s="13">
        <v>29044642.390000001</v>
      </c>
      <c r="G10" s="13">
        <v>18895451.300000001</v>
      </c>
      <c r="H10" s="13">
        <v>24663425.07</v>
      </c>
      <c r="I10" s="13">
        <v>70290665.659999996</v>
      </c>
      <c r="J10" s="13">
        <v>51749675.799999997</v>
      </c>
      <c r="K10" s="13">
        <v>15398398.5</v>
      </c>
      <c r="L10" s="13">
        <v>0</v>
      </c>
      <c r="M10" s="13">
        <v>37219012.740000002</v>
      </c>
      <c r="N10" s="13">
        <v>38536801.949999996</v>
      </c>
      <c r="P10" s="1" t="s">
        <v>4</v>
      </c>
      <c r="Q10" s="1" t="s">
        <v>4</v>
      </c>
      <c r="R10" s="1">
        <v>15951274.920000002</v>
      </c>
      <c r="S10" s="1">
        <v>26497148.470000003</v>
      </c>
      <c r="T10" s="1">
        <v>29044642.390000001</v>
      </c>
      <c r="U10" s="1">
        <v>18895451.300000001</v>
      </c>
      <c r="V10" s="1">
        <v>24663425.07</v>
      </c>
      <c r="W10" s="1">
        <v>70290665.659999996</v>
      </c>
      <c r="X10" s="1">
        <v>51749675.799999997</v>
      </c>
      <c r="Y10" s="1">
        <v>15398398.5</v>
      </c>
      <c r="AA10" s="1">
        <v>37219012.740000002</v>
      </c>
      <c r="AB10" s="1">
        <v>38536801.949999996</v>
      </c>
    </row>
    <row r="11" spans="1:28" x14ac:dyDescent="0.25">
      <c r="A11" s="5" t="s">
        <v>5</v>
      </c>
      <c r="B11" s="13">
        <v>27297350.93</v>
      </c>
      <c r="C11" s="13">
        <v>26799954.899999999</v>
      </c>
      <c r="D11" s="13">
        <v>30633317.050000004</v>
      </c>
      <c r="E11" s="13">
        <v>20562413.120000001</v>
      </c>
      <c r="F11" s="13">
        <v>34894412.079999998</v>
      </c>
      <c r="G11" s="13">
        <v>34747580.100000001</v>
      </c>
      <c r="H11" s="13">
        <v>68038255.459999993</v>
      </c>
      <c r="I11" s="13">
        <v>35728448.82</v>
      </c>
      <c r="J11" s="13">
        <v>63377364.899999999</v>
      </c>
      <c r="K11" s="13">
        <v>38833459.949999996</v>
      </c>
      <c r="L11" s="13">
        <v>53247549.989999995</v>
      </c>
      <c r="M11" s="13">
        <v>64488442.640000001</v>
      </c>
      <c r="N11" s="13">
        <v>85494510.49000001</v>
      </c>
      <c r="P11" s="1" t="s">
        <v>5</v>
      </c>
      <c r="Q11" s="1" t="s">
        <v>5</v>
      </c>
      <c r="R11" s="1">
        <v>30633317.050000004</v>
      </c>
      <c r="S11" s="1">
        <v>20562413.120000001</v>
      </c>
      <c r="T11" s="1">
        <v>34894412.079999998</v>
      </c>
      <c r="U11" s="1">
        <v>34747580.100000001</v>
      </c>
      <c r="V11" s="1">
        <v>68038255.459999993</v>
      </c>
      <c r="W11" s="1">
        <v>35728448.82</v>
      </c>
      <c r="X11" s="1">
        <v>63377364.899999999</v>
      </c>
      <c r="Y11" s="1">
        <v>38833459.949999996</v>
      </c>
      <c r="Z11" s="1">
        <v>53247549.989999995</v>
      </c>
      <c r="AA11" s="1">
        <v>64488442.640000001</v>
      </c>
      <c r="AB11" s="1">
        <v>85494510.49000001</v>
      </c>
    </row>
    <row r="12" spans="1:28" x14ac:dyDescent="0.25">
      <c r="A12" s="5" t="s">
        <v>34</v>
      </c>
      <c r="B12" s="13">
        <v>0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P12" s="1" t="s">
        <v>34</v>
      </c>
    </row>
    <row r="13" spans="1:28" x14ac:dyDescent="0.25">
      <c r="A13" s="5" t="s">
        <v>35</v>
      </c>
      <c r="B13" s="13">
        <v>0</v>
      </c>
      <c r="C13" s="13">
        <v>0</v>
      </c>
      <c r="D13" s="13">
        <v>0</v>
      </c>
      <c r="E13" s="13">
        <v>0</v>
      </c>
      <c r="F13" s="13">
        <v>0</v>
      </c>
      <c r="G13" s="13">
        <v>102116.65000000001</v>
      </c>
      <c r="H13" s="13">
        <v>0</v>
      </c>
      <c r="I13" s="13">
        <v>0</v>
      </c>
      <c r="J13" s="13">
        <v>0</v>
      </c>
      <c r="K13" s="13">
        <v>55720.590000000004</v>
      </c>
      <c r="L13" s="13">
        <v>0</v>
      </c>
      <c r="M13" s="13">
        <v>3476.4</v>
      </c>
      <c r="N13" s="13">
        <v>0</v>
      </c>
      <c r="P13" s="1" t="s">
        <v>35</v>
      </c>
      <c r="Q13" s="1" t="s">
        <v>35</v>
      </c>
      <c r="U13" s="1">
        <v>102116.65000000001</v>
      </c>
      <c r="Y13" s="1">
        <v>55720.590000000004</v>
      </c>
      <c r="AA13" s="1">
        <v>3476.4</v>
      </c>
    </row>
    <row r="14" spans="1:28" x14ac:dyDescent="0.25">
      <c r="A14" s="5" t="s">
        <v>36</v>
      </c>
      <c r="B14" s="13">
        <v>5207211.26</v>
      </c>
      <c r="C14" s="13">
        <v>5696563.3899999997</v>
      </c>
      <c r="D14" s="13">
        <v>6878750.8499999996</v>
      </c>
      <c r="E14" s="13">
        <v>9700330.2100000009</v>
      </c>
      <c r="F14" s="13">
        <v>16904862.640000001</v>
      </c>
      <c r="G14" s="13">
        <v>2857565.15</v>
      </c>
      <c r="H14" s="13">
        <v>24351590.149999999</v>
      </c>
      <c r="I14" s="13">
        <v>11818607.139999999</v>
      </c>
      <c r="J14" s="13">
        <v>16036711.000000002</v>
      </c>
      <c r="K14" s="13">
        <v>20376736.890000001</v>
      </c>
      <c r="L14" s="13">
        <v>8973151.6500000004</v>
      </c>
      <c r="M14" s="13">
        <v>3968633.24</v>
      </c>
      <c r="N14" s="13">
        <v>14386798.52</v>
      </c>
      <c r="P14" s="1" t="s">
        <v>36</v>
      </c>
      <c r="Q14" s="1" t="s">
        <v>36</v>
      </c>
      <c r="R14" s="1">
        <v>6878750.8499999996</v>
      </c>
      <c r="S14" s="1">
        <v>9700330.2100000009</v>
      </c>
      <c r="T14" s="1">
        <v>16904862.640000001</v>
      </c>
      <c r="U14" s="1">
        <v>2857565.15</v>
      </c>
      <c r="V14" s="1">
        <v>24351590.149999999</v>
      </c>
      <c r="W14" s="1">
        <v>11818607.139999999</v>
      </c>
      <c r="X14" s="1">
        <v>16036711.000000002</v>
      </c>
      <c r="Y14" s="1">
        <v>20376736.890000001</v>
      </c>
      <c r="Z14" s="1">
        <v>8973151.6500000004</v>
      </c>
      <c r="AA14" s="1">
        <v>3968633.24</v>
      </c>
      <c r="AB14" s="1">
        <v>14386798.52</v>
      </c>
    </row>
    <row r="15" spans="1:28" x14ac:dyDescent="0.25">
      <c r="A15" s="5" t="s">
        <v>6</v>
      </c>
      <c r="B15" s="13">
        <v>39998560.100000001</v>
      </c>
      <c r="C15" s="13">
        <v>67575928.170000002</v>
      </c>
      <c r="D15" s="13">
        <v>14910120.919999998</v>
      </c>
      <c r="E15" s="13">
        <v>55941823.07</v>
      </c>
      <c r="F15" s="13">
        <v>15391493.160000004</v>
      </c>
      <c r="G15" s="13">
        <v>40242141.409999996</v>
      </c>
      <c r="H15" s="13">
        <v>13184110.079999998</v>
      </c>
      <c r="I15" s="13">
        <v>84779729.720000014</v>
      </c>
      <c r="J15" s="13">
        <v>49448240.859999999</v>
      </c>
      <c r="K15" s="13">
        <v>72032585.039999977</v>
      </c>
      <c r="L15" s="13">
        <v>22211177.890000001</v>
      </c>
      <c r="M15" s="13">
        <v>59412421.309999995</v>
      </c>
      <c r="N15" s="13">
        <v>20346682.030000001</v>
      </c>
      <c r="P15" s="1" t="s">
        <v>6</v>
      </c>
      <c r="Q15" s="1" t="s">
        <v>6</v>
      </c>
      <c r="R15" s="1">
        <v>14910120.919999998</v>
      </c>
      <c r="S15" s="1">
        <v>55941823.07</v>
      </c>
      <c r="T15" s="1">
        <v>15391493.160000004</v>
      </c>
      <c r="U15" s="1">
        <v>40242141.409999996</v>
      </c>
      <c r="V15" s="1">
        <v>13184110.079999998</v>
      </c>
      <c r="W15" s="1">
        <v>84779729.720000014</v>
      </c>
      <c r="X15" s="1">
        <v>49448240.859999999</v>
      </c>
      <c r="Y15" s="1">
        <v>72032585.039999977</v>
      </c>
      <c r="Z15" s="1">
        <v>22211177.890000001</v>
      </c>
      <c r="AA15" s="1">
        <v>59412421.309999995</v>
      </c>
      <c r="AB15" s="1">
        <v>20346682.030000001</v>
      </c>
    </row>
    <row r="16" spans="1:28" x14ac:dyDescent="0.25">
      <c r="A16" s="5" t="s">
        <v>7</v>
      </c>
      <c r="B16" s="13">
        <v>108702476.31000006</v>
      </c>
      <c r="C16" s="13">
        <v>156399163.17000008</v>
      </c>
      <c r="D16" s="13">
        <v>154028002.21999997</v>
      </c>
      <c r="E16" s="13">
        <v>223464981.91999987</v>
      </c>
      <c r="F16" s="13">
        <v>138822440.01000005</v>
      </c>
      <c r="G16" s="13">
        <v>171050552.74999997</v>
      </c>
      <c r="H16" s="13">
        <v>197336429.48000011</v>
      </c>
      <c r="I16" s="13">
        <v>189312184.31999996</v>
      </c>
      <c r="J16" s="13">
        <v>156784238.71999997</v>
      </c>
      <c r="K16" s="13">
        <v>167124368.28999996</v>
      </c>
      <c r="L16" s="13">
        <v>137688688.89000002</v>
      </c>
      <c r="M16" s="13">
        <v>96934482.770000041</v>
      </c>
      <c r="N16" s="13">
        <v>166781774.05000004</v>
      </c>
      <c r="P16" s="1" t="s">
        <v>7</v>
      </c>
      <c r="Q16" s="1" t="s">
        <v>7</v>
      </c>
      <c r="R16" s="1">
        <v>154028002.21999997</v>
      </c>
      <c r="S16" s="1">
        <v>223464981.91999987</v>
      </c>
      <c r="T16" s="1">
        <v>138822440.01000005</v>
      </c>
      <c r="U16" s="1">
        <v>171050552.74999997</v>
      </c>
      <c r="V16" s="1">
        <v>197336429.48000011</v>
      </c>
      <c r="W16" s="1">
        <v>189312184.31999996</v>
      </c>
      <c r="X16" s="1">
        <v>156784238.71999997</v>
      </c>
      <c r="Y16" s="1">
        <v>167124368.28999996</v>
      </c>
      <c r="Z16" s="1">
        <v>137688688.89000002</v>
      </c>
      <c r="AA16" s="1">
        <v>96934482.770000041</v>
      </c>
      <c r="AB16" s="1">
        <v>166781774.05000004</v>
      </c>
    </row>
    <row r="17" spans="1:28" x14ac:dyDescent="0.25">
      <c r="A17" s="5" t="s">
        <v>24</v>
      </c>
      <c r="B17" s="13">
        <v>0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478</v>
      </c>
      <c r="L17" s="13">
        <v>0</v>
      </c>
      <c r="M17" s="13">
        <v>0</v>
      </c>
      <c r="N17" s="13">
        <v>0</v>
      </c>
      <c r="P17" s="1" t="s">
        <v>24</v>
      </c>
      <c r="Q17" s="1" t="s">
        <v>24</v>
      </c>
      <c r="Y17" s="1">
        <v>478</v>
      </c>
    </row>
    <row r="18" spans="1:28" x14ac:dyDescent="0.25">
      <c r="A18" s="5" t="s">
        <v>37</v>
      </c>
      <c r="B18" s="13">
        <v>5883601.5899999999</v>
      </c>
      <c r="C18" s="13">
        <v>7473838.7999999989</v>
      </c>
      <c r="D18" s="13">
        <v>4173258.0900000003</v>
      </c>
      <c r="E18" s="13">
        <v>3137506.46</v>
      </c>
      <c r="F18" s="13">
        <v>5042052.49</v>
      </c>
      <c r="G18" s="13">
        <v>5855171.8599999994</v>
      </c>
      <c r="H18" s="13">
        <v>7052625.5700000003</v>
      </c>
      <c r="I18" s="13">
        <v>9201169.3200000003</v>
      </c>
      <c r="J18" s="13">
        <v>26735740.620000001</v>
      </c>
      <c r="K18" s="13">
        <v>9524327.5800000001</v>
      </c>
      <c r="L18" s="13">
        <v>11761180.780000001</v>
      </c>
      <c r="M18" s="13">
        <v>9029505.6999999993</v>
      </c>
      <c r="N18" s="13">
        <v>20924699.329999998</v>
      </c>
      <c r="P18" s="1" t="s">
        <v>37</v>
      </c>
      <c r="Q18" s="1" t="s">
        <v>62</v>
      </c>
      <c r="R18" s="1">
        <v>4173258.0900000003</v>
      </c>
      <c r="S18" s="1">
        <v>3137506.46</v>
      </c>
      <c r="T18" s="1">
        <v>5042052.49</v>
      </c>
      <c r="U18" s="1">
        <v>5855171.8599999994</v>
      </c>
      <c r="V18" s="1">
        <v>7052625.5700000003</v>
      </c>
      <c r="W18" s="1">
        <v>9201169.3200000003</v>
      </c>
      <c r="X18" s="1">
        <v>26735740.620000001</v>
      </c>
      <c r="Y18" s="1">
        <v>9524327.5800000001</v>
      </c>
      <c r="Z18" s="1">
        <v>11761180.780000001</v>
      </c>
      <c r="AA18" s="1">
        <v>9029505.6999999993</v>
      </c>
      <c r="AB18" s="1">
        <v>20924699.329999998</v>
      </c>
    </row>
    <row r="19" spans="1:28" x14ac:dyDescent="0.25">
      <c r="A19" s="5" t="s">
        <v>38</v>
      </c>
      <c r="B19" s="13">
        <v>14421472.689999999</v>
      </c>
      <c r="C19" s="13">
        <v>11099315.710000001</v>
      </c>
      <c r="D19" s="13">
        <v>17285793.32</v>
      </c>
      <c r="E19" s="13">
        <v>23942125.719999999</v>
      </c>
      <c r="F19" s="13">
        <v>25722791.509999998</v>
      </c>
      <c r="G19" s="13">
        <v>32857623.760000002</v>
      </c>
      <c r="H19" s="13">
        <v>7933202.6099999994</v>
      </c>
      <c r="I19" s="13">
        <v>72178460.219999999</v>
      </c>
      <c r="J19" s="13">
        <v>50944865.609999999</v>
      </c>
      <c r="K19" s="13">
        <v>96601318.049999997</v>
      </c>
      <c r="L19" s="13">
        <v>50297841.480000004</v>
      </c>
      <c r="M19" s="13">
        <v>44482479.719999999</v>
      </c>
      <c r="N19" s="13">
        <v>23649746.550000001</v>
      </c>
      <c r="P19" s="1" t="s">
        <v>38</v>
      </c>
      <c r="Q19" s="1" t="s">
        <v>38</v>
      </c>
      <c r="R19" s="1">
        <v>17285793.32</v>
      </c>
      <c r="S19" s="1">
        <v>23942125.719999999</v>
      </c>
      <c r="T19" s="1">
        <v>25722791.509999998</v>
      </c>
      <c r="U19" s="1">
        <v>32857623.760000002</v>
      </c>
      <c r="V19" s="1">
        <v>7933202.6099999994</v>
      </c>
      <c r="W19" s="1">
        <v>72178460.219999999</v>
      </c>
      <c r="X19" s="1">
        <v>50944865.609999999</v>
      </c>
      <c r="Y19" s="1">
        <v>96601318.049999997</v>
      </c>
      <c r="Z19" s="1">
        <v>50297841.480000004</v>
      </c>
      <c r="AA19" s="1">
        <v>44482479.719999999</v>
      </c>
      <c r="AB19" s="1">
        <v>23649746.550000001</v>
      </c>
    </row>
    <row r="20" spans="1:28" x14ac:dyDescent="0.25">
      <c r="A20" s="5" t="s">
        <v>8</v>
      </c>
      <c r="B20" s="13">
        <v>28015970.179999989</v>
      </c>
      <c r="C20" s="13">
        <v>58359967.689999998</v>
      </c>
      <c r="D20" s="13">
        <v>29301019.389999997</v>
      </c>
      <c r="E20" s="13">
        <v>20016822.199999999</v>
      </c>
      <c r="F20" s="13">
        <v>41871996.38000001</v>
      </c>
      <c r="G20" s="13">
        <v>29346460.629999995</v>
      </c>
      <c r="H20" s="13">
        <v>63364607.170000009</v>
      </c>
      <c r="I20" s="13">
        <v>74184228.660000011</v>
      </c>
      <c r="J20" s="13">
        <v>39045694.219999984</v>
      </c>
      <c r="K20" s="13">
        <v>56428873.469999984</v>
      </c>
      <c r="L20" s="13">
        <v>64109996.229999982</v>
      </c>
      <c r="M20" s="13">
        <v>34017277.530000001</v>
      </c>
      <c r="N20" s="13">
        <v>66927919.56000001</v>
      </c>
      <c r="P20" s="1" t="s">
        <v>8</v>
      </c>
      <c r="Q20" s="1" t="s">
        <v>8</v>
      </c>
      <c r="R20" s="1">
        <v>29301019.389999997</v>
      </c>
      <c r="S20" s="1">
        <v>20016822.199999999</v>
      </c>
      <c r="T20" s="1">
        <v>41871996.38000001</v>
      </c>
      <c r="U20" s="1">
        <v>29346460.629999995</v>
      </c>
      <c r="V20" s="1">
        <v>63364607.170000009</v>
      </c>
      <c r="W20" s="1">
        <v>74184228.660000011</v>
      </c>
      <c r="X20" s="1">
        <v>39045694.219999984</v>
      </c>
      <c r="Y20" s="1">
        <v>56428873.469999984</v>
      </c>
      <c r="Z20" s="1">
        <v>64109996.229999982</v>
      </c>
      <c r="AA20" s="1">
        <v>34017277.530000001</v>
      </c>
      <c r="AB20" s="1">
        <v>66927919.56000001</v>
      </c>
    </row>
    <row r="21" spans="1:28" x14ac:dyDescent="0.25">
      <c r="A21" s="5" t="s">
        <v>39</v>
      </c>
      <c r="B21" s="13">
        <v>340078123.29000008</v>
      </c>
      <c r="C21" s="13">
        <v>244559802.16</v>
      </c>
      <c r="D21" s="13">
        <v>382499023.88999993</v>
      </c>
      <c r="E21" s="13">
        <v>353831540.54000008</v>
      </c>
      <c r="F21" s="13">
        <v>351599077.44000006</v>
      </c>
      <c r="G21" s="13">
        <v>209688890.04000005</v>
      </c>
      <c r="H21" s="13">
        <v>256951390.89000002</v>
      </c>
      <c r="I21" s="13">
        <v>278400561.00999999</v>
      </c>
      <c r="J21" s="13">
        <v>230914575.5200001</v>
      </c>
      <c r="K21" s="13">
        <v>200699860.65000001</v>
      </c>
      <c r="L21" s="13">
        <v>137340629.09000003</v>
      </c>
      <c r="M21" s="13">
        <v>174983594.90999997</v>
      </c>
      <c r="N21" s="13">
        <v>233224916.51000002</v>
      </c>
      <c r="P21" s="1" t="s">
        <v>39</v>
      </c>
      <c r="Q21" s="1" t="s">
        <v>39</v>
      </c>
      <c r="R21" s="1">
        <v>382499023.88999993</v>
      </c>
      <c r="S21" s="1">
        <v>353831540.54000008</v>
      </c>
      <c r="T21" s="1">
        <v>351599077.44000006</v>
      </c>
      <c r="U21" s="1">
        <v>209688890.04000005</v>
      </c>
      <c r="V21" s="1">
        <v>256951390.89000002</v>
      </c>
      <c r="W21" s="1">
        <v>278400561.00999999</v>
      </c>
      <c r="X21" s="1">
        <v>230914575.5200001</v>
      </c>
      <c r="Y21" s="1">
        <v>200699860.65000001</v>
      </c>
      <c r="Z21" s="1">
        <v>137340629.09000003</v>
      </c>
      <c r="AA21" s="1">
        <v>174983594.90999997</v>
      </c>
      <c r="AB21" s="1">
        <v>233224916.51000002</v>
      </c>
    </row>
    <row r="22" spans="1:28" x14ac:dyDescent="0.25">
      <c r="A22" s="5" t="s">
        <v>40</v>
      </c>
      <c r="B22" s="13">
        <v>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P22" s="1" t="s">
        <v>40</v>
      </c>
    </row>
    <row r="23" spans="1:28" x14ac:dyDescent="0.25">
      <c r="A23" s="5" t="s">
        <v>9</v>
      </c>
      <c r="B23" s="13">
        <v>297320721.22999996</v>
      </c>
      <c r="C23" s="13">
        <v>385633373.61000007</v>
      </c>
      <c r="D23" s="13">
        <v>236615145.35999995</v>
      </c>
      <c r="E23" s="13">
        <v>301511090.94999999</v>
      </c>
      <c r="F23" s="13">
        <v>373306010.66000003</v>
      </c>
      <c r="G23" s="13">
        <v>346157251.12000006</v>
      </c>
      <c r="H23" s="13">
        <v>476160549.16000003</v>
      </c>
      <c r="I23" s="13">
        <v>508700336.05000013</v>
      </c>
      <c r="J23" s="13">
        <v>533420475.19999993</v>
      </c>
      <c r="K23" s="13">
        <v>576806943.00999999</v>
      </c>
      <c r="L23" s="13">
        <v>415177355.90000004</v>
      </c>
      <c r="M23" s="13">
        <v>408865220.36000013</v>
      </c>
      <c r="N23" s="13">
        <v>464553463.7700001</v>
      </c>
      <c r="P23" s="1" t="s">
        <v>9</v>
      </c>
      <c r="Q23" s="1" t="s">
        <v>9</v>
      </c>
      <c r="R23" s="1">
        <v>236615145.35999995</v>
      </c>
      <c r="S23" s="1">
        <v>301511090.94999999</v>
      </c>
      <c r="T23" s="1">
        <v>373306010.66000003</v>
      </c>
      <c r="U23" s="1">
        <v>346157251.12000006</v>
      </c>
      <c r="V23" s="1">
        <v>476160549.16000003</v>
      </c>
      <c r="W23" s="1">
        <v>508700336.05000013</v>
      </c>
      <c r="X23" s="1">
        <v>533420475.19999993</v>
      </c>
      <c r="Y23" s="1">
        <v>576806943.00999999</v>
      </c>
      <c r="Z23" s="1">
        <v>415177355.90000004</v>
      </c>
      <c r="AA23" s="1">
        <v>408865220.36000013</v>
      </c>
      <c r="AB23" s="1">
        <v>464553463.7700001</v>
      </c>
    </row>
    <row r="24" spans="1:28" x14ac:dyDescent="0.25">
      <c r="A24" s="5" t="s">
        <v>41</v>
      </c>
      <c r="B24" s="13">
        <v>0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P24" s="1" t="s">
        <v>41</v>
      </c>
    </row>
    <row r="25" spans="1:28" x14ac:dyDescent="0.25">
      <c r="A25" s="5" t="s">
        <v>49</v>
      </c>
      <c r="B25" s="13">
        <v>0</v>
      </c>
      <c r="C25" s="13">
        <v>4523724.29</v>
      </c>
      <c r="D25" s="13">
        <v>12926337.770000001</v>
      </c>
      <c r="E25" s="13">
        <v>15162697.900000002</v>
      </c>
      <c r="F25" s="13">
        <v>2858.56</v>
      </c>
      <c r="G25" s="13">
        <v>34337951.960000001</v>
      </c>
      <c r="H25" s="13">
        <v>27680239.880000003</v>
      </c>
      <c r="I25" s="13">
        <v>27844652.82</v>
      </c>
      <c r="J25" s="13">
        <v>11027075.220000001</v>
      </c>
      <c r="K25" s="13">
        <v>47673418.990000002</v>
      </c>
      <c r="L25" s="13">
        <v>31520772.16</v>
      </c>
      <c r="M25" s="13">
        <v>18618295.699999999</v>
      </c>
      <c r="N25" s="13">
        <v>10377026.640000001</v>
      </c>
      <c r="P25" s="1" t="s">
        <v>49</v>
      </c>
      <c r="Q25" s="1" t="s">
        <v>49</v>
      </c>
      <c r="R25" s="1">
        <v>12926337.770000001</v>
      </c>
      <c r="S25" s="1">
        <v>15162697.900000002</v>
      </c>
      <c r="T25" s="1">
        <v>2858.56</v>
      </c>
      <c r="U25" s="1">
        <v>34337951.960000001</v>
      </c>
      <c r="V25" s="1">
        <v>27680239.880000003</v>
      </c>
      <c r="W25" s="1">
        <v>27844652.82</v>
      </c>
      <c r="X25" s="1">
        <v>11027075.220000001</v>
      </c>
      <c r="Y25" s="1">
        <v>47673418.990000002</v>
      </c>
      <c r="Z25" s="1">
        <v>31520772.16</v>
      </c>
      <c r="AA25" s="1">
        <v>18618295.699999999</v>
      </c>
      <c r="AB25" s="1">
        <v>10377026.640000001</v>
      </c>
    </row>
    <row r="26" spans="1:28" x14ac:dyDescent="0.25">
      <c r="A26" s="5" t="s">
        <v>50</v>
      </c>
      <c r="B26" s="13">
        <v>0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P26" s="1" t="s">
        <v>50</v>
      </c>
    </row>
    <row r="27" spans="1:28" x14ac:dyDescent="0.25">
      <c r="A27" s="5" t="s">
        <v>10</v>
      </c>
      <c r="B27" s="13">
        <v>0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P27" s="1" t="s">
        <v>10</v>
      </c>
    </row>
    <row r="28" spans="1:28" x14ac:dyDescent="0.25">
      <c r="A28" s="5" t="s">
        <v>22</v>
      </c>
      <c r="B28" s="13">
        <v>0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P28" s="1" t="s">
        <v>22</v>
      </c>
    </row>
    <row r="29" spans="1:28" x14ac:dyDescent="0.25">
      <c r="A29" s="5" t="s">
        <v>42</v>
      </c>
      <c r="B29" s="13">
        <v>0</v>
      </c>
      <c r="C29" s="13">
        <v>0</v>
      </c>
      <c r="D29" s="13">
        <v>0</v>
      </c>
      <c r="E29" s="13">
        <v>0</v>
      </c>
      <c r="F29" s="13">
        <v>59126.8</v>
      </c>
      <c r="G29" s="13">
        <v>12841916.35</v>
      </c>
      <c r="H29" s="13">
        <v>17588077</v>
      </c>
      <c r="I29" s="13">
        <v>0</v>
      </c>
      <c r="J29" s="13">
        <v>0</v>
      </c>
      <c r="K29" s="13">
        <v>0</v>
      </c>
      <c r="L29" s="13">
        <v>1457431.5</v>
      </c>
      <c r="M29" s="13">
        <v>0</v>
      </c>
      <c r="N29" s="13">
        <v>0</v>
      </c>
      <c r="P29" s="1" t="s">
        <v>42</v>
      </c>
      <c r="Q29" s="1" t="s">
        <v>42</v>
      </c>
      <c r="T29" s="1">
        <v>59126.8</v>
      </c>
      <c r="U29" s="1">
        <v>12841916.35</v>
      </c>
      <c r="V29" s="1">
        <v>17588077</v>
      </c>
      <c r="Z29" s="1">
        <v>1457431.5</v>
      </c>
    </row>
    <row r="30" spans="1:28" x14ac:dyDescent="0.25">
      <c r="A30" s="5" t="s">
        <v>11</v>
      </c>
      <c r="B30" s="13">
        <v>17234683.579999998</v>
      </c>
      <c r="C30" s="13">
        <v>20815214.210000001</v>
      </c>
      <c r="D30" s="13">
        <v>8008977.3700000001</v>
      </c>
      <c r="E30" s="13">
        <v>10254768.109999999</v>
      </c>
      <c r="F30" s="13">
        <v>13596654.16</v>
      </c>
      <c r="G30" s="13">
        <v>22661568.75</v>
      </c>
      <c r="H30" s="13">
        <v>34517571.68</v>
      </c>
      <c r="I30" s="13">
        <v>14568016.360000001</v>
      </c>
      <c r="J30" s="13">
        <v>44732482.410000004</v>
      </c>
      <c r="K30" s="13">
        <v>27093324.759999998</v>
      </c>
      <c r="L30" s="13">
        <v>41128928.710000001</v>
      </c>
      <c r="M30" s="13">
        <v>20940642.16</v>
      </c>
      <c r="N30" s="13">
        <v>13525180.470000001</v>
      </c>
      <c r="P30" s="1" t="s">
        <v>11</v>
      </c>
      <c r="Q30" s="1" t="s">
        <v>11</v>
      </c>
      <c r="R30" s="1">
        <v>8008977.3700000001</v>
      </c>
      <c r="S30" s="1">
        <v>10254768.109999999</v>
      </c>
      <c r="T30" s="1">
        <v>13596654.16</v>
      </c>
      <c r="U30" s="1">
        <v>22661568.75</v>
      </c>
      <c r="V30" s="1">
        <v>34517571.68</v>
      </c>
      <c r="W30" s="1">
        <v>14568016.360000001</v>
      </c>
      <c r="X30" s="1">
        <v>44732482.410000004</v>
      </c>
      <c r="Y30" s="1">
        <v>27093324.759999998</v>
      </c>
      <c r="Z30" s="1">
        <v>41128928.710000001</v>
      </c>
      <c r="AA30" s="1">
        <v>20940642.16</v>
      </c>
      <c r="AB30" s="1">
        <v>13525180.470000001</v>
      </c>
    </row>
    <row r="31" spans="1:28" x14ac:dyDescent="0.25">
      <c r="A31" s="5" t="s">
        <v>12</v>
      </c>
      <c r="B31" s="13">
        <v>296968263.50000012</v>
      </c>
      <c r="C31" s="13">
        <v>213605272.49000019</v>
      </c>
      <c r="D31" s="13">
        <v>103286644.99000001</v>
      </c>
      <c r="E31" s="13">
        <v>197755454.56000006</v>
      </c>
      <c r="F31" s="13">
        <v>184550725.70000008</v>
      </c>
      <c r="G31" s="13">
        <v>238377204.35000011</v>
      </c>
      <c r="H31" s="13">
        <v>188115231.44</v>
      </c>
      <c r="I31" s="13">
        <v>274689219.26000017</v>
      </c>
      <c r="J31" s="13">
        <v>174281556.88999996</v>
      </c>
      <c r="K31" s="13">
        <v>347169317.05999994</v>
      </c>
      <c r="L31" s="13">
        <v>396576260.79000026</v>
      </c>
      <c r="M31" s="13">
        <v>285782510.93999994</v>
      </c>
      <c r="N31" s="13">
        <v>152682285.82000011</v>
      </c>
      <c r="P31" s="1" t="s">
        <v>12</v>
      </c>
      <c r="Q31" s="1" t="s">
        <v>12</v>
      </c>
      <c r="R31" s="1">
        <v>103286644.99000001</v>
      </c>
      <c r="S31" s="1">
        <v>197755454.56000006</v>
      </c>
      <c r="T31" s="1">
        <v>184550725.70000008</v>
      </c>
      <c r="U31" s="1">
        <v>238377204.35000011</v>
      </c>
      <c r="V31" s="1">
        <v>188115231.44</v>
      </c>
      <c r="W31" s="1">
        <v>274689219.26000017</v>
      </c>
      <c r="X31" s="1">
        <v>174281556.88999996</v>
      </c>
      <c r="Y31" s="1">
        <v>347169317.05999994</v>
      </c>
      <c r="Z31" s="1">
        <v>396576260.79000026</v>
      </c>
      <c r="AA31" s="1">
        <v>285782510.93999994</v>
      </c>
      <c r="AB31" s="1">
        <v>152682285.82000011</v>
      </c>
    </row>
    <row r="32" spans="1:28" x14ac:dyDescent="0.25">
      <c r="A32" s="5" t="s">
        <v>43</v>
      </c>
      <c r="B32" s="13">
        <v>10845170.029999999</v>
      </c>
      <c r="C32" s="13">
        <v>16243589.74</v>
      </c>
      <c r="D32" s="13">
        <v>8218018.5300000003</v>
      </c>
      <c r="E32" s="13">
        <v>8286131.9900000002</v>
      </c>
      <c r="F32" s="13">
        <v>10165725.210000001</v>
      </c>
      <c r="G32" s="13">
        <v>0</v>
      </c>
      <c r="H32" s="13">
        <v>0</v>
      </c>
      <c r="I32" s="13">
        <v>5235479</v>
      </c>
      <c r="J32" s="13">
        <v>2307748.23</v>
      </c>
      <c r="K32" s="13">
        <v>2592892.88</v>
      </c>
      <c r="L32" s="13">
        <v>0</v>
      </c>
      <c r="M32" s="13">
        <v>20652678.399999999</v>
      </c>
      <c r="N32" s="13">
        <v>0</v>
      </c>
      <c r="P32" s="1" t="s">
        <v>43</v>
      </c>
      <c r="Q32" s="1" t="s">
        <v>43</v>
      </c>
      <c r="R32" s="1">
        <v>8218018.5300000003</v>
      </c>
      <c r="S32" s="1">
        <v>8286131.9900000002</v>
      </c>
      <c r="T32" s="1">
        <v>10165725.210000001</v>
      </c>
      <c r="W32" s="1">
        <v>5235479</v>
      </c>
      <c r="X32" s="1">
        <v>2307748.23</v>
      </c>
      <c r="Y32" s="1">
        <v>2592892.88</v>
      </c>
      <c r="AA32" s="1">
        <v>20652678.399999999</v>
      </c>
    </row>
    <row r="33" spans="1:28" x14ac:dyDescent="0.25">
      <c r="A33" s="5" t="s">
        <v>13</v>
      </c>
      <c r="B33" s="13">
        <v>54462644.759999998</v>
      </c>
      <c r="C33" s="13">
        <v>89817014.409999996</v>
      </c>
      <c r="D33" s="13">
        <v>28948216.330000002</v>
      </c>
      <c r="E33" s="13">
        <v>41324309.740000002</v>
      </c>
      <c r="F33" s="13">
        <v>47866899.61999999</v>
      </c>
      <c r="G33" s="13">
        <v>39698188.469999999</v>
      </c>
      <c r="H33" s="13">
        <v>86672557.859999985</v>
      </c>
      <c r="I33" s="13">
        <v>39957976.329999998</v>
      </c>
      <c r="J33" s="13">
        <v>37685696.920000002</v>
      </c>
      <c r="K33" s="13">
        <v>67713131.719999999</v>
      </c>
      <c r="L33" s="13">
        <v>74246377.330000013</v>
      </c>
      <c r="M33" s="13">
        <v>14505746.279999999</v>
      </c>
      <c r="N33" s="13">
        <v>58918361.969999999</v>
      </c>
      <c r="P33" s="1" t="s">
        <v>13</v>
      </c>
      <c r="Q33" s="1" t="s">
        <v>13</v>
      </c>
      <c r="R33" s="1">
        <v>28948216.330000002</v>
      </c>
      <c r="S33" s="1">
        <v>41324309.740000002</v>
      </c>
      <c r="T33" s="1">
        <v>47866899.61999999</v>
      </c>
      <c r="U33" s="1">
        <v>39698188.469999999</v>
      </c>
      <c r="V33" s="1">
        <v>86672557.859999985</v>
      </c>
      <c r="W33" s="1">
        <v>39957976.329999998</v>
      </c>
      <c r="X33" s="1">
        <v>37685696.920000002</v>
      </c>
      <c r="Y33" s="1">
        <v>67713131.719999999</v>
      </c>
      <c r="Z33" s="1">
        <v>74246377.330000013</v>
      </c>
      <c r="AA33" s="1">
        <v>14505746.279999999</v>
      </c>
      <c r="AB33" s="1">
        <v>58918361.969999999</v>
      </c>
    </row>
    <row r="34" spans="1:28" x14ac:dyDescent="0.25">
      <c r="A34" s="5" t="s">
        <v>44</v>
      </c>
      <c r="B34" s="13">
        <v>0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P34" s="1" t="s">
        <v>44</v>
      </c>
    </row>
    <row r="35" spans="1:28" x14ac:dyDescent="0.25">
      <c r="A35" s="5" t="s">
        <v>14</v>
      </c>
      <c r="B35" s="13">
        <v>137652.39000000001</v>
      </c>
      <c r="C35" s="13">
        <v>2145309.88</v>
      </c>
      <c r="D35" s="13">
        <v>7474532.6499999994</v>
      </c>
      <c r="E35" s="13">
        <v>1582683.54</v>
      </c>
      <c r="F35" s="13">
        <v>252339.44</v>
      </c>
      <c r="G35" s="13">
        <v>378422.26</v>
      </c>
      <c r="H35" s="13">
        <v>221075.82</v>
      </c>
      <c r="I35" s="13">
        <v>940286.5</v>
      </c>
      <c r="J35" s="13">
        <v>2118.52</v>
      </c>
      <c r="K35" s="13">
        <v>162238.34</v>
      </c>
      <c r="L35" s="13">
        <v>109850.57</v>
      </c>
      <c r="M35" s="13">
        <v>507899.06</v>
      </c>
      <c r="N35" s="13">
        <v>4654848.38</v>
      </c>
      <c r="P35" s="1" t="s">
        <v>14</v>
      </c>
      <c r="Q35" s="1" t="s">
        <v>14</v>
      </c>
      <c r="R35" s="1">
        <v>7474532.6499999994</v>
      </c>
      <c r="S35" s="1">
        <v>1582683.54</v>
      </c>
      <c r="T35" s="1">
        <v>252339.44</v>
      </c>
      <c r="U35" s="1">
        <v>378422.26</v>
      </c>
      <c r="V35" s="1">
        <v>221075.82</v>
      </c>
      <c r="W35" s="1">
        <v>940286.5</v>
      </c>
      <c r="X35" s="1">
        <v>2118.52</v>
      </c>
      <c r="Y35" s="1">
        <v>162238.34</v>
      </c>
      <c r="Z35" s="1">
        <v>109850.57</v>
      </c>
      <c r="AA35" s="1">
        <v>507899.06</v>
      </c>
      <c r="AB35" s="1">
        <v>4654848.38</v>
      </c>
    </row>
    <row r="36" spans="1:28" x14ac:dyDescent="0.25">
      <c r="A36" s="5" t="s">
        <v>15</v>
      </c>
      <c r="B36" s="13">
        <v>430249110.92999995</v>
      </c>
      <c r="C36" s="13">
        <v>437209941.80000001</v>
      </c>
      <c r="D36" s="13">
        <v>456535368.55000001</v>
      </c>
      <c r="E36" s="13">
        <v>476165313.10000002</v>
      </c>
      <c r="F36" s="13">
        <v>586597906.31000006</v>
      </c>
      <c r="G36" s="13">
        <v>573409453.35000002</v>
      </c>
      <c r="H36" s="13">
        <v>819211387.60000014</v>
      </c>
      <c r="I36" s="13">
        <v>568790632.73999977</v>
      </c>
      <c r="J36" s="13">
        <v>744679875.55999994</v>
      </c>
      <c r="K36" s="13">
        <v>678872454.50999987</v>
      </c>
      <c r="L36" s="13">
        <v>413489862.11000001</v>
      </c>
      <c r="M36" s="13">
        <v>527664054.90999997</v>
      </c>
      <c r="N36" s="13">
        <v>552742349.22000003</v>
      </c>
      <c r="P36" s="1" t="s">
        <v>15</v>
      </c>
      <c r="Q36" s="1" t="s">
        <v>15</v>
      </c>
      <c r="R36" s="1">
        <v>456535368.55000001</v>
      </c>
      <c r="S36" s="1">
        <v>476165313.10000002</v>
      </c>
      <c r="T36" s="1">
        <v>586597906.31000006</v>
      </c>
      <c r="U36" s="1">
        <v>573409453.35000002</v>
      </c>
      <c r="V36" s="1">
        <v>819211387.60000014</v>
      </c>
      <c r="W36" s="1">
        <v>568790632.73999977</v>
      </c>
      <c r="X36" s="1">
        <v>744679875.55999994</v>
      </c>
      <c r="Y36" s="1">
        <v>678872454.50999987</v>
      </c>
      <c r="Z36" s="1">
        <v>413489862.11000001</v>
      </c>
      <c r="AA36" s="1">
        <v>527664054.90999997</v>
      </c>
      <c r="AB36" s="1">
        <v>552742349.22000003</v>
      </c>
    </row>
    <row r="37" spans="1:28" x14ac:dyDescent="0.25">
      <c r="A37" s="5" t="s">
        <v>16</v>
      </c>
      <c r="B37" s="13">
        <v>2659409878.5500011</v>
      </c>
      <c r="C37" s="13">
        <v>2946709113.7700024</v>
      </c>
      <c r="D37" s="13">
        <v>2774541010.0200043</v>
      </c>
      <c r="E37" s="13">
        <v>2817695602.419991</v>
      </c>
      <c r="F37" s="13">
        <v>3098362261.2899971</v>
      </c>
      <c r="G37" s="13">
        <v>2780440972.400001</v>
      </c>
      <c r="H37" s="13">
        <v>2837152094.1999936</v>
      </c>
      <c r="I37" s="13">
        <v>2733844206.6100044</v>
      </c>
      <c r="J37" s="13">
        <v>2700460850.0400014</v>
      </c>
      <c r="K37" s="13">
        <v>2733997542.8600082</v>
      </c>
      <c r="L37" s="13">
        <v>2604375021.6199942</v>
      </c>
      <c r="M37" s="13">
        <v>2325829493.6599936</v>
      </c>
      <c r="N37" s="13">
        <v>2045382061.0799944</v>
      </c>
      <c r="P37" s="1" t="s">
        <v>16</v>
      </c>
      <c r="Q37" s="1" t="s">
        <v>16</v>
      </c>
      <c r="R37" s="1">
        <v>2774541010.0200043</v>
      </c>
      <c r="S37" s="1">
        <v>2817695602.419991</v>
      </c>
      <c r="T37" s="1">
        <v>3098362261.2899971</v>
      </c>
      <c r="U37" s="1">
        <v>2780440972.400001</v>
      </c>
      <c r="V37" s="1">
        <v>2837152094.1999936</v>
      </c>
      <c r="W37" s="1">
        <v>2733844206.6100044</v>
      </c>
      <c r="X37" s="1">
        <v>2700460850.0400014</v>
      </c>
      <c r="Y37" s="1">
        <v>2733997542.8600082</v>
      </c>
      <c r="Z37" s="1">
        <v>2604375021.6199942</v>
      </c>
      <c r="AA37" s="1">
        <v>2325829493.6599936</v>
      </c>
      <c r="AB37" s="1">
        <v>2045382061.0799944</v>
      </c>
    </row>
    <row r="38" spans="1:28" x14ac:dyDescent="0.25">
      <c r="A38" s="5" t="s">
        <v>17</v>
      </c>
      <c r="B38" s="13">
        <v>172670847.82999992</v>
      </c>
      <c r="C38" s="13">
        <v>296567835.54999995</v>
      </c>
      <c r="D38" s="13">
        <v>345346496.00000006</v>
      </c>
      <c r="E38" s="13">
        <v>202038506.26999992</v>
      </c>
      <c r="F38" s="13">
        <v>246734988.75000012</v>
      </c>
      <c r="G38" s="13">
        <v>189598481.06</v>
      </c>
      <c r="H38" s="13">
        <v>301148279.03999984</v>
      </c>
      <c r="I38" s="13">
        <v>449402945.12000006</v>
      </c>
      <c r="J38" s="13">
        <v>262724162.48999998</v>
      </c>
      <c r="K38" s="13">
        <v>268176930.11999997</v>
      </c>
      <c r="L38" s="13">
        <v>210828191.93000004</v>
      </c>
      <c r="M38" s="13">
        <v>96270123.429999992</v>
      </c>
      <c r="N38" s="13">
        <v>164732395.70000008</v>
      </c>
      <c r="P38" s="1" t="s">
        <v>17</v>
      </c>
      <c r="Q38" s="1" t="s">
        <v>17</v>
      </c>
      <c r="R38" s="1">
        <v>345346496.00000006</v>
      </c>
      <c r="S38" s="1">
        <v>202038506.26999992</v>
      </c>
      <c r="T38" s="1">
        <v>246734988.75000012</v>
      </c>
      <c r="U38" s="1">
        <v>189598481.06</v>
      </c>
      <c r="V38" s="1">
        <v>301148279.03999984</v>
      </c>
      <c r="W38" s="1">
        <v>449402945.12000006</v>
      </c>
      <c r="X38" s="1">
        <v>262724162.48999998</v>
      </c>
      <c r="Y38" s="1">
        <v>268176930.11999997</v>
      </c>
      <c r="Z38" s="1">
        <v>210828191.93000004</v>
      </c>
      <c r="AA38" s="1">
        <v>96270123.429999992</v>
      </c>
      <c r="AB38" s="1">
        <v>164732395.70000008</v>
      </c>
    </row>
    <row r="39" spans="1:28" x14ac:dyDescent="0.25">
      <c r="A39" s="5" t="s">
        <v>18</v>
      </c>
      <c r="B39" s="13">
        <v>329018432.22999996</v>
      </c>
      <c r="C39" s="13">
        <v>332591609.68999994</v>
      </c>
      <c r="D39" s="13">
        <v>438889456.60000008</v>
      </c>
      <c r="E39" s="13">
        <v>515681030.76999998</v>
      </c>
      <c r="F39" s="13">
        <v>427366640.88999999</v>
      </c>
      <c r="G39" s="13">
        <v>503538208.96000004</v>
      </c>
      <c r="H39" s="13">
        <v>272326287.50999999</v>
      </c>
      <c r="I39" s="13">
        <v>614439940.1400001</v>
      </c>
      <c r="J39" s="13">
        <v>355849739.03999996</v>
      </c>
      <c r="K39" s="13">
        <v>500658644.88000005</v>
      </c>
      <c r="L39" s="13">
        <v>550906482.86000001</v>
      </c>
      <c r="M39" s="13">
        <v>381767066.27999997</v>
      </c>
      <c r="N39" s="13">
        <v>533597080.78000003</v>
      </c>
      <c r="P39" s="1" t="s">
        <v>18</v>
      </c>
      <c r="Q39" s="1" t="s">
        <v>18</v>
      </c>
      <c r="R39" s="1">
        <v>438889456.60000008</v>
      </c>
      <c r="S39" s="1">
        <v>515681030.76999998</v>
      </c>
      <c r="T39" s="1">
        <v>427366640.88999999</v>
      </c>
      <c r="U39" s="1">
        <v>503538208.96000004</v>
      </c>
      <c r="V39" s="1">
        <v>272326287.50999999</v>
      </c>
      <c r="W39" s="1">
        <v>614439940.1400001</v>
      </c>
      <c r="X39" s="1">
        <v>355849739.03999996</v>
      </c>
      <c r="Y39" s="1">
        <v>500658644.88000005</v>
      </c>
      <c r="Z39" s="1">
        <v>550906482.86000001</v>
      </c>
      <c r="AA39" s="1">
        <v>381767066.27999997</v>
      </c>
      <c r="AB39" s="1">
        <v>533597080.78000003</v>
      </c>
    </row>
    <row r="40" spans="1:28" x14ac:dyDescent="0.25">
      <c r="A40" s="5" t="s">
        <v>51</v>
      </c>
      <c r="B40" s="13">
        <v>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34843001.920000002</v>
      </c>
      <c r="I40" s="13">
        <v>26094733.699999999</v>
      </c>
      <c r="J40" s="13">
        <v>21240907.170000002</v>
      </c>
      <c r="K40" s="13">
        <v>25551322.289999999</v>
      </c>
      <c r="L40" s="13">
        <v>56597097.380000003</v>
      </c>
      <c r="M40" s="13">
        <v>20324194.940000001</v>
      </c>
      <c r="N40" s="13">
        <v>58249063.049999997</v>
      </c>
      <c r="P40" s="1" t="s">
        <v>51</v>
      </c>
      <c r="Q40" s="1" t="s">
        <v>51</v>
      </c>
      <c r="V40" s="1">
        <v>34843001.920000002</v>
      </c>
      <c r="W40" s="1">
        <v>26094733.699999999</v>
      </c>
      <c r="X40" s="1">
        <v>21240907.170000002</v>
      </c>
      <c r="Y40" s="1">
        <v>25551322.289999999</v>
      </c>
      <c r="Z40" s="1">
        <v>56597097.380000003</v>
      </c>
      <c r="AA40" s="1">
        <v>20324194.940000001</v>
      </c>
      <c r="AB40" s="1">
        <v>58249063.049999997</v>
      </c>
    </row>
    <row r="41" spans="1:28" x14ac:dyDescent="0.25">
      <c r="A41" s="5" t="s">
        <v>54</v>
      </c>
      <c r="B41" s="13">
        <v>0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4129581.34</v>
      </c>
      <c r="K41" s="13">
        <v>2370348.6900000004</v>
      </c>
      <c r="L41" s="13">
        <v>287462.18</v>
      </c>
      <c r="M41" s="13">
        <v>5454199.4300000006</v>
      </c>
      <c r="N41" s="13">
        <v>3761914.66</v>
      </c>
      <c r="P41" s="1" t="s">
        <v>54</v>
      </c>
      <c r="Q41" s="1" t="s">
        <v>54</v>
      </c>
      <c r="X41" s="1">
        <v>4129581.34</v>
      </c>
      <c r="Y41" s="1">
        <v>2370348.6900000004</v>
      </c>
      <c r="Z41" s="1">
        <v>287462.18</v>
      </c>
      <c r="AA41" s="1">
        <v>5454199.4300000006</v>
      </c>
      <c r="AB41" s="1">
        <v>3761914.66</v>
      </c>
    </row>
    <row r="42" spans="1:28" x14ac:dyDescent="0.25">
      <c r="A42" s="5" t="s">
        <v>57</v>
      </c>
      <c r="B42" s="13">
        <v>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1812681</v>
      </c>
      <c r="M42" s="13">
        <v>4156336.01</v>
      </c>
      <c r="N42" s="13">
        <v>3467586.0300000003</v>
      </c>
      <c r="P42" s="1" t="s">
        <v>57</v>
      </c>
      <c r="Q42" s="1" t="s">
        <v>57</v>
      </c>
      <c r="Z42" s="1">
        <v>1812681</v>
      </c>
      <c r="AA42" s="1">
        <v>4156336.01</v>
      </c>
      <c r="AB42" s="1">
        <v>3467586.0300000003</v>
      </c>
    </row>
    <row r="43" spans="1:28" x14ac:dyDescent="0.25">
      <c r="A43" s="5" t="s">
        <v>58</v>
      </c>
      <c r="B43" s="13">
        <v>0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89230.42</v>
      </c>
      <c r="N43" s="13">
        <v>199221.21</v>
      </c>
      <c r="P43" s="1" t="s">
        <v>58</v>
      </c>
      <c r="Q43" s="1" t="s">
        <v>58</v>
      </c>
      <c r="AA43" s="1">
        <v>89230.42</v>
      </c>
      <c r="AB43" s="1">
        <v>199221.21</v>
      </c>
    </row>
    <row r="44" spans="1:28" x14ac:dyDescent="0.25">
      <c r="A44" s="5" t="s">
        <v>19</v>
      </c>
      <c r="B44" s="13">
        <v>32919915.119999997</v>
      </c>
      <c r="C44" s="13">
        <v>1593587.27</v>
      </c>
      <c r="D44" s="13">
        <v>13859559.33</v>
      </c>
      <c r="E44" s="13">
        <v>0</v>
      </c>
      <c r="F44" s="13">
        <v>0</v>
      </c>
      <c r="G44" s="13">
        <v>15500266.140000001</v>
      </c>
      <c r="H44" s="13">
        <v>14763224.92</v>
      </c>
      <c r="I44" s="13">
        <v>29448655.359999999</v>
      </c>
      <c r="J44" s="13">
        <v>32631638.890000001</v>
      </c>
      <c r="K44" s="13">
        <v>279047.98</v>
      </c>
      <c r="L44" s="13">
        <v>44514397.450000003</v>
      </c>
      <c r="M44" s="13">
        <v>5436044.2300000004</v>
      </c>
      <c r="N44" s="13">
        <v>0</v>
      </c>
      <c r="P44" s="1" t="s">
        <v>19</v>
      </c>
      <c r="Q44" s="1" t="s">
        <v>19</v>
      </c>
      <c r="R44" s="1">
        <v>13859559.33</v>
      </c>
      <c r="U44" s="1">
        <v>15500266.140000001</v>
      </c>
      <c r="V44" s="1">
        <v>14763224.92</v>
      </c>
      <c r="W44" s="1">
        <v>29448655.359999999</v>
      </c>
      <c r="X44" s="1">
        <v>32631638.890000001</v>
      </c>
      <c r="Y44" s="1">
        <v>279047.98</v>
      </c>
      <c r="Z44" s="1">
        <v>44514397.450000003</v>
      </c>
      <c r="AA44" s="1">
        <v>5436044.2300000004</v>
      </c>
    </row>
    <row r="45" spans="1:28" x14ac:dyDescent="0.25">
      <c r="A45" s="5" t="s">
        <v>45</v>
      </c>
      <c r="B45" s="13">
        <v>911331909.7100004</v>
      </c>
      <c r="C45" s="13">
        <v>1308903600.8699985</v>
      </c>
      <c r="D45" s="13">
        <v>1054558034.300001</v>
      </c>
      <c r="E45" s="13">
        <v>697667813.68000031</v>
      </c>
      <c r="F45" s="13">
        <v>899756417.1099999</v>
      </c>
      <c r="G45" s="13">
        <v>683836551.44000018</v>
      </c>
      <c r="H45" s="13">
        <v>905036440.7600013</v>
      </c>
      <c r="I45" s="13">
        <v>883721995.30000043</v>
      </c>
      <c r="J45" s="13">
        <v>912239141.68999994</v>
      </c>
      <c r="K45" s="13">
        <v>1248744226.9499981</v>
      </c>
      <c r="L45" s="13">
        <v>968479085.6400013</v>
      </c>
      <c r="M45" s="13">
        <v>739829154.90000069</v>
      </c>
      <c r="N45" s="13">
        <v>875397071.64999866</v>
      </c>
      <c r="P45" s="1" t="s">
        <v>45</v>
      </c>
      <c r="Q45" s="1" t="s">
        <v>45</v>
      </c>
      <c r="R45" s="1">
        <v>1054558034.300001</v>
      </c>
      <c r="S45" s="1">
        <v>697667813.68000031</v>
      </c>
      <c r="T45" s="1">
        <v>899756417.1099999</v>
      </c>
      <c r="U45" s="1">
        <v>683836551.44000018</v>
      </c>
      <c r="V45" s="1">
        <v>905036440.7600013</v>
      </c>
      <c r="W45" s="1">
        <v>883721995.30000043</v>
      </c>
      <c r="X45" s="1">
        <v>912239141.68999994</v>
      </c>
      <c r="Y45" s="1">
        <v>1248744226.9499981</v>
      </c>
      <c r="Z45" s="1">
        <v>968479085.6400013</v>
      </c>
      <c r="AA45" s="1">
        <v>739829154.90000069</v>
      </c>
      <c r="AB45" s="1">
        <v>875397071.64999866</v>
      </c>
    </row>
    <row r="46" spans="1:28" ht="13.8" thickBot="1" x14ac:dyDescent="0.3">
      <c r="A46" s="5" t="s">
        <v>20</v>
      </c>
      <c r="B46" s="13">
        <v>53509696.450000003</v>
      </c>
      <c r="C46" s="13">
        <v>39194263.309999995</v>
      </c>
      <c r="D46" s="13">
        <v>35089720.210000001</v>
      </c>
      <c r="E46" s="13">
        <v>62542434.770000003</v>
      </c>
      <c r="F46" s="13">
        <v>44369518.460000008</v>
      </c>
      <c r="G46" s="13">
        <v>58392851.920000002</v>
      </c>
      <c r="H46" s="13">
        <v>72576062.080000013</v>
      </c>
      <c r="I46" s="13">
        <v>85372483.949999988</v>
      </c>
      <c r="J46" s="13">
        <v>71198470.400000006</v>
      </c>
      <c r="K46" s="13">
        <v>63887384.979999997</v>
      </c>
      <c r="L46" s="13">
        <v>36822280.509999998</v>
      </c>
      <c r="M46" s="13">
        <v>58783744.950000003</v>
      </c>
      <c r="N46" s="13">
        <v>69049825.290000007</v>
      </c>
      <c r="P46" s="1" t="s">
        <v>20</v>
      </c>
      <c r="Q46" s="1" t="s">
        <v>20</v>
      </c>
      <c r="R46" s="1">
        <v>35089720.210000001</v>
      </c>
      <c r="S46" s="1">
        <v>62542434.770000003</v>
      </c>
      <c r="T46" s="1">
        <v>44369518.460000008</v>
      </c>
      <c r="U46" s="1">
        <v>58392851.920000002</v>
      </c>
      <c r="V46" s="1">
        <v>72576062.080000013</v>
      </c>
      <c r="W46" s="1">
        <v>85372483.949999988</v>
      </c>
      <c r="X46" s="1">
        <v>71198470.400000006</v>
      </c>
      <c r="Y46" s="1">
        <v>63887384.979999997</v>
      </c>
      <c r="Z46" s="1">
        <v>36822280.509999998</v>
      </c>
      <c r="AA46" s="1">
        <v>58783744.950000003</v>
      </c>
      <c r="AB46" s="1">
        <v>69049825.290000007</v>
      </c>
    </row>
    <row r="47" spans="1:28" ht="13.8" thickBot="1" x14ac:dyDescent="0.3">
      <c r="A47" s="6" t="s">
        <v>26</v>
      </c>
      <c r="B47" s="7">
        <f t="shared" ref="B47:N47" si="0">SUM(B7:B46)</f>
        <v>5946319210.9100008</v>
      </c>
      <c r="C47" s="7">
        <f t="shared" si="0"/>
        <v>6775533907.4500017</v>
      </c>
      <c r="D47" s="7">
        <f t="shared" si="0"/>
        <v>6311050438.7300053</v>
      </c>
      <c r="E47" s="7">
        <f t="shared" si="0"/>
        <v>6119712374.7799911</v>
      </c>
      <c r="F47" s="7">
        <f t="shared" si="0"/>
        <v>6683153377.5099974</v>
      </c>
      <c r="G47" s="7">
        <f t="shared" si="0"/>
        <v>6123814635.0100031</v>
      </c>
      <c r="H47" s="7">
        <f t="shared" si="0"/>
        <v>6827881769.029995</v>
      </c>
      <c r="I47" s="7">
        <f t="shared" si="0"/>
        <v>7152609627.7500038</v>
      </c>
      <c r="J47" s="7">
        <f t="shared" si="0"/>
        <v>6631642752.3700008</v>
      </c>
      <c r="K47" s="7">
        <f t="shared" si="0"/>
        <v>7353322563.6000051</v>
      </c>
      <c r="L47" s="7">
        <f t="shared" si="0"/>
        <v>6387667636.4399958</v>
      </c>
      <c r="M47" s="7">
        <f t="shared" si="0"/>
        <v>5526735425.279994</v>
      </c>
      <c r="N47" s="7">
        <f t="shared" si="0"/>
        <v>5811821030.0999937</v>
      </c>
    </row>
    <row r="48" spans="1:28" x14ac:dyDescent="0.25">
      <c r="A48" s="19" t="s">
        <v>28</v>
      </c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1"/>
    </row>
    <row r="49" spans="1:14" ht="13.8" thickBot="1" x14ac:dyDescent="0.3"/>
    <row r="50" spans="1:14" ht="15" customHeight="1" thickBot="1" x14ac:dyDescent="0.3">
      <c r="A50" s="14" t="s">
        <v>21</v>
      </c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</row>
    <row r="51" spans="1:14" ht="13.8" thickBot="1" x14ac:dyDescent="0.3">
      <c r="A51" s="8" t="s">
        <v>23</v>
      </c>
      <c r="B51" s="4" t="s">
        <v>29</v>
      </c>
      <c r="C51" s="4" t="s">
        <v>30</v>
      </c>
      <c r="D51" s="4" t="s">
        <v>32</v>
      </c>
      <c r="E51" s="4" t="s">
        <v>33</v>
      </c>
      <c r="F51" s="4" t="s">
        <v>46</v>
      </c>
      <c r="G51" s="4" t="s">
        <v>47</v>
      </c>
      <c r="H51" s="4" t="s">
        <v>48</v>
      </c>
      <c r="I51" s="4" t="s">
        <v>52</v>
      </c>
      <c r="J51" s="4" t="s">
        <v>53</v>
      </c>
      <c r="K51" s="4" t="s">
        <v>55</v>
      </c>
      <c r="L51" s="4" t="s">
        <v>56</v>
      </c>
      <c r="M51" s="4" t="s">
        <v>59</v>
      </c>
      <c r="N51" s="4" t="s">
        <v>60</v>
      </c>
    </row>
    <row r="52" spans="1:14" x14ac:dyDescent="0.25">
      <c r="A52" s="5" t="s">
        <v>1</v>
      </c>
      <c r="B52" s="9"/>
      <c r="C52" s="10">
        <f t="shared" ref="C52:N52" si="1">C7/B7-1</f>
        <v>0.13676393505373841</v>
      </c>
      <c r="D52" s="10">
        <f t="shared" si="1"/>
        <v>0.33128783670070661</v>
      </c>
      <c r="E52" s="10">
        <f t="shared" si="1"/>
        <v>-0.73844079515951733</v>
      </c>
      <c r="F52" s="10">
        <f t="shared" si="1"/>
        <v>1.5118311453537667</v>
      </c>
      <c r="G52" s="10">
        <f t="shared" si="1"/>
        <v>-5.8536833973986679E-2</v>
      </c>
      <c r="H52" s="10">
        <f t="shared" si="1"/>
        <v>-0.11972357865976968</v>
      </c>
      <c r="I52" s="10">
        <f t="shared" si="1"/>
        <v>-0.20662125190096237</v>
      </c>
      <c r="J52" s="10">
        <f t="shared" si="1"/>
        <v>-0.34500963997967338</v>
      </c>
      <c r="K52" s="10">
        <f t="shared" si="1"/>
        <v>1.2960713396946293</v>
      </c>
      <c r="L52" s="10">
        <f t="shared" si="1"/>
        <v>-0.5292222107858936</v>
      </c>
      <c r="M52" s="10">
        <f t="shared" si="1"/>
        <v>0.679093333199285</v>
      </c>
      <c r="N52" s="10">
        <f t="shared" si="1"/>
        <v>0.90999845055969741</v>
      </c>
    </row>
    <row r="53" spans="1:14" x14ac:dyDescent="0.25">
      <c r="A53" s="5" t="s">
        <v>2</v>
      </c>
      <c r="B53" s="9"/>
      <c r="C53" s="10">
        <f t="shared" ref="C53:N53" si="2">C8/B8-1</f>
        <v>-5.0041268223592117E-2</v>
      </c>
      <c r="D53" s="10">
        <f t="shared" si="2"/>
        <v>0.44868056315863503</v>
      </c>
      <c r="E53" s="10">
        <f t="shared" si="2"/>
        <v>-0.68232826368889798</v>
      </c>
      <c r="F53" s="10">
        <f t="shared" si="2"/>
        <v>2.3352670870131078</v>
      </c>
      <c r="G53" s="10">
        <f t="shared" si="2"/>
        <v>-0.58302317066909115</v>
      </c>
      <c r="H53" s="10">
        <f t="shared" si="2"/>
        <v>1.3109713124294422</v>
      </c>
      <c r="I53" s="10">
        <f t="shared" si="2"/>
        <v>7.6371800746013463E-3</v>
      </c>
      <c r="J53" s="10">
        <f t="shared" si="2"/>
        <v>-0.65054777612452785</v>
      </c>
      <c r="K53" s="10">
        <f t="shared" si="2"/>
        <v>0.6495087414876457</v>
      </c>
      <c r="L53" s="10">
        <f t="shared" si="2"/>
        <v>1.4633548025320327</v>
      </c>
      <c r="M53" s="10">
        <f t="shared" si="2"/>
        <v>-0.68339745375449046</v>
      </c>
      <c r="N53" s="10">
        <f t="shared" si="2"/>
        <v>1.4278911908501555</v>
      </c>
    </row>
    <row r="54" spans="1:14" x14ac:dyDescent="0.25">
      <c r="A54" s="5" t="s">
        <v>3</v>
      </c>
      <c r="B54" s="9"/>
      <c r="C54" s="10" t="e">
        <f t="shared" ref="C54:N54" si="3">C9/B9-1</f>
        <v>#DIV/0!</v>
      </c>
      <c r="D54" s="10" t="e">
        <f t="shared" si="3"/>
        <v>#DIV/0!</v>
      </c>
      <c r="E54" s="10" t="e">
        <f t="shared" si="3"/>
        <v>#DIV/0!</v>
      </c>
      <c r="F54" s="10" t="e">
        <f t="shared" si="3"/>
        <v>#DIV/0!</v>
      </c>
      <c r="G54" s="10" t="e">
        <f t="shared" si="3"/>
        <v>#DIV/0!</v>
      </c>
      <c r="H54" s="10" t="e">
        <f t="shared" si="3"/>
        <v>#DIV/0!</v>
      </c>
      <c r="I54" s="10" t="e">
        <f t="shared" si="3"/>
        <v>#DIV/0!</v>
      </c>
      <c r="J54" s="10" t="e">
        <f t="shared" si="3"/>
        <v>#DIV/0!</v>
      </c>
      <c r="K54" s="10" t="e">
        <f t="shared" si="3"/>
        <v>#DIV/0!</v>
      </c>
      <c r="L54" s="10" t="e">
        <f t="shared" si="3"/>
        <v>#DIV/0!</v>
      </c>
      <c r="M54" s="10" t="e">
        <f t="shared" si="3"/>
        <v>#DIV/0!</v>
      </c>
      <c r="N54" s="10" t="e">
        <f t="shared" si="3"/>
        <v>#DIV/0!</v>
      </c>
    </row>
    <row r="55" spans="1:14" x14ac:dyDescent="0.25">
      <c r="A55" s="5" t="s">
        <v>4</v>
      </c>
      <c r="B55" s="9"/>
      <c r="C55" s="10">
        <f t="shared" ref="C55:N55" si="4">C10/B10-1</f>
        <v>-0.81652902456252785</v>
      </c>
      <c r="D55" s="10">
        <f t="shared" si="4"/>
        <v>2.7417194789465706</v>
      </c>
      <c r="E55" s="10">
        <f t="shared" si="4"/>
        <v>0.66113044900112605</v>
      </c>
      <c r="F55" s="10">
        <f t="shared" si="4"/>
        <v>9.614219140917224E-2</v>
      </c>
      <c r="G55" s="10">
        <f t="shared" si="4"/>
        <v>-0.3494341900898853</v>
      </c>
      <c r="H55" s="10">
        <f t="shared" si="4"/>
        <v>0.30525726421787014</v>
      </c>
      <c r="I55" s="10">
        <f t="shared" si="4"/>
        <v>1.8499961161314888</v>
      </c>
      <c r="J55" s="10">
        <f t="shared" si="4"/>
        <v>-0.26377598911474021</v>
      </c>
      <c r="K55" s="10">
        <f t="shared" si="4"/>
        <v>-0.70244454169121573</v>
      </c>
      <c r="L55" s="10">
        <f t="shared" si="4"/>
        <v>-1</v>
      </c>
      <c r="M55" s="10" t="e">
        <f t="shared" si="4"/>
        <v>#DIV/0!</v>
      </c>
      <c r="N55" s="10">
        <f t="shared" si="4"/>
        <v>3.5406345117363625E-2</v>
      </c>
    </row>
    <row r="56" spans="1:14" x14ac:dyDescent="0.25">
      <c r="A56" s="5" t="s">
        <v>5</v>
      </c>
      <c r="B56" s="9"/>
      <c r="C56" s="10">
        <f t="shared" ref="C56:N56" si="5">C11/B11-1</f>
        <v>-1.8221402922045438E-2</v>
      </c>
      <c r="D56" s="10">
        <f t="shared" si="5"/>
        <v>0.14303614182574642</v>
      </c>
      <c r="E56" s="10">
        <f t="shared" si="5"/>
        <v>-0.32875655984502672</v>
      </c>
      <c r="F56" s="10">
        <f t="shared" si="5"/>
        <v>0.69699985484972093</v>
      </c>
      <c r="G56" s="10">
        <f t="shared" si="5"/>
        <v>-4.2078937929478366E-3</v>
      </c>
      <c r="H56" s="10">
        <f t="shared" si="5"/>
        <v>0.9580717639672407</v>
      </c>
      <c r="I56" s="10">
        <f t="shared" si="5"/>
        <v>-0.47487705881869768</v>
      </c>
      <c r="J56" s="10">
        <f t="shared" si="5"/>
        <v>0.77386276183708103</v>
      </c>
      <c r="K56" s="10">
        <f t="shared" si="5"/>
        <v>-0.38726610026665853</v>
      </c>
      <c r="L56" s="10">
        <f t="shared" si="5"/>
        <v>0.37117707406341993</v>
      </c>
      <c r="M56" s="10">
        <f t="shared" si="5"/>
        <v>0.21110628849798863</v>
      </c>
      <c r="N56" s="10">
        <f t="shared" si="5"/>
        <v>0.32573383679404677</v>
      </c>
    </row>
    <row r="57" spans="1:14" x14ac:dyDescent="0.25">
      <c r="A57" s="5" t="s">
        <v>34</v>
      </c>
      <c r="B57" s="9"/>
      <c r="C57" s="10" t="e">
        <f t="shared" ref="C57:N57" si="6">C12/B12-1</f>
        <v>#DIV/0!</v>
      </c>
      <c r="D57" s="10" t="e">
        <f t="shared" si="6"/>
        <v>#DIV/0!</v>
      </c>
      <c r="E57" s="10" t="e">
        <f t="shared" si="6"/>
        <v>#DIV/0!</v>
      </c>
      <c r="F57" s="10" t="e">
        <f t="shared" si="6"/>
        <v>#DIV/0!</v>
      </c>
      <c r="G57" s="10" t="e">
        <f t="shared" si="6"/>
        <v>#DIV/0!</v>
      </c>
      <c r="H57" s="10" t="e">
        <f t="shared" si="6"/>
        <v>#DIV/0!</v>
      </c>
      <c r="I57" s="10" t="e">
        <f t="shared" si="6"/>
        <v>#DIV/0!</v>
      </c>
      <c r="J57" s="10" t="e">
        <f t="shared" si="6"/>
        <v>#DIV/0!</v>
      </c>
      <c r="K57" s="10" t="e">
        <f t="shared" si="6"/>
        <v>#DIV/0!</v>
      </c>
      <c r="L57" s="10" t="e">
        <f t="shared" si="6"/>
        <v>#DIV/0!</v>
      </c>
      <c r="M57" s="10" t="e">
        <f t="shared" si="6"/>
        <v>#DIV/0!</v>
      </c>
      <c r="N57" s="10" t="e">
        <f t="shared" si="6"/>
        <v>#DIV/0!</v>
      </c>
    </row>
    <row r="58" spans="1:14" x14ac:dyDescent="0.25">
      <c r="A58" s="5" t="s">
        <v>35</v>
      </c>
      <c r="B58" s="9"/>
      <c r="C58" s="10" t="e">
        <f t="shared" ref="C58:N58" si="7">C13/B13-1</f>
        <v>#DIV/0!</v>
      </c>
      <c r="D58" s="10" t="e">
        <f t="shared" si="7"/>
        <v>#DIV/0!</v>
      </c>
      <c r="E58" s="10" t="e">
        <f t="shared" si="7"/>
        <v>#DIV/0!</v>
      </c>
      <c r="F58" s="10" t="e">
        <f t="shared" si="7"/>
        <v>#DIV/0!</v>
      </c>
      <c r="G58" s="10" t="e">
        <f t="shared" si="7"/>
        <v>#DIV/0!</v>
      </c>
      <c r="H58" s="10">
        <f t="shared" si="7"/>
        <v>-1</v>
      </c>
      <c r="I58" s="10" t="e">
        <f t="shared" si="7"/>
        <v>#DIV/0!</v>
      </c>
      <c r="J58" s="10" t="e">
        <f t="shared" si="7"/>
        <v>#DIV/0!</v>
      </c>
      <c r="K58" s="10" t="e">
        <f t="shared" si="7"/>
        <v>#DIV/0!</v>
      </c>
      <c r="L58" s="10">
        <f t="shared" si="7"/>
        <v>-1</v>
      </c>
      <c r="M58" s="10" t="e">
        <f t="shared" si="7"/>
        <v>#DIV/0!</v>
      </c>
      <c r="N58" s="10">
        <f t="shared" si="7"/>
        <v>-1</v>
      </c>
    </row>
    <row r="59" spans="1:14" x14ac:dyDescent="0.25">
      <c r="A59" s="5" t="s">
        <v>36</v>
      </c>
      <c r="B59" s="9"/>
      <c r="C59" s="10">
        <f t="shared" ref="C59:N59" si="8">C14/B14-1</f>
        <v>9.3975854937754066E-2</v>
      </c>
      <c r="D59" s="10">
        <f t="shared" si="8"/>
        <v>0.20752642936884791</v>
      </c>
      <c r="E59" s="10">
        <f t="shared" si="8"/>
        <v>0.41018775378381411</v>
      </c>
      <c r="F59" s="10">
        <f t="shared" si="8"/>
        <v>0.74271001852832796</v>
      </c>
      <c r="G59" s="10">
        <f t="shared" si="8"/>
        <v>-0.83096194208413876</v>
      </c>
      <c r="H59" s="10">
        <f t="shared" si="8"/>
        <v>7.5217970095974884</v>
      </c>
      <c r="I59" s="10">
        <f t="shared" si="8"/>
        <v>-0.51466795116047082</v>
      </c>
      <c r="J59" s="10">
        <f t="shared" si="8"/>
        <v>0.35690363593894725</v>
      </c>
      <c r="K59" s="10">
        <f t="shared" si="8"/>
        <v>0.27063067296030963</v>
      </c>
      <c r="L59" s="10">
        <f t="shared" si="8"/>
        <v>-0.55963745822307664</v>
      </c>
      <c r="M59" s="10">
        <f t="shared" si="8"/>
        <v>-0.55772136760889357</v>
      </c>
      <c r="N59" s="10">
        <f t="shared" si="8"/>
        <v>2.6251267501856632</v>
      </c>
    </row>
    <row r="60" spans="1:14" x14ac:dyDescent="0.25">
      <c r="A60" s="5" t="s">
        <v>6</v>
      </c>
      <c r="B60" s="9"/>
      <c r="C60" s="10">
        <f t="shared" ref="C60:N60" si="9">C15/B15-1</f>
        <v>0.68945902055109221</v>
      </c>
      <c r="D60" s="10">
        <f t="shared" si="9"/>
        <v>-0.77935751200500314</v>
      </c>
      <c r="E60" s="10">
        <f t="shared" si="9"/>
        <v>2.7519362431837346</v>
      </c>
      <c r="F60" s="10">
        <f t="shared" si="9"/>
        <v>-0.72486607844830819</v>
      </c>
      <c r="G60" s="10">
        <f t="shared" si="9"/>
        <v>1.6145703338635657</v>
      </c>
      <c r="H60" s="10">
        <f t="shared" si="9"/>
        <v>-0.67238050416661466</v>
      </c>
      <c r="I60" s="10">
        <f t="shared" si="9"/>
        <v>5.4304476529370742</v>
      </c>
      <c r="J60" s="10">
        <f t="shared" si="9"/>
        <v>-0.41674453288172153</v>
      </c>
      <c r="K60" s="10">
        <f t="shared" si="9"/>
        <v>0.45672694897158728</v>
      </c>
      <c r="L60" s="10">
        <f t="shared" si="9"/>
        <v>-0.69165096771598511</v>
      </c>
      <c r="M60" s="10">
        <f t="shared" si="9"/>
        <v>1.6748883649591981</v>
      </c>
      <c r="N60" s="10">
        <f t="shared" si="9"/>
        <v>-0.65753487938429878</v>
      </c>
    </row>
    <row r="61" spans="1:14" x14ac:dyDescent="0.25">
      <c r="A61" s="5" t="s">
        <v>7</v>
      </c>
      <c r="B61" s="9"/>
      <c r="C61" s="10">
        <f t="shared" ref="C61:N61" si="10">C16/B16-1</f>
        <v>0.43878197147944986</v>
      </c>
      <c r="D61" s="10">
        <f t="shared" si="10"/>
        <v>-1.5160956759229904E-2</v>
      </c>
      <c r="E61" s="10">
        <f t="shared" si="10"/>
        <v>0.45080750707148853</v>
      </c>
      <c r="F61" s="10">
        <f t="shared" si="10"/>
        <v>-0.37877318040059504</v>
      </c>
      <c r="G61" s="10">
        <f t="shared" si="10"/>
        <v>0.23215348136568115</v>
      </c>
      <c r="H61" s="10">
        <f t="shared" si="10"/>
        <v>0.15367314695801326</v>
      </c>
      <c r="I61" s="10">
        <f t="shared" si="10"/>
        <v>-4.0662766530968342E-2</v>
      </c>
      <c r="J61" s="10">
        <f t="shared" si="10"/>
        <v>-0.17182172249947236</v>
      </c>
      <c r="K61" s="10">
        <f t="shared" si="10"/>
        <v>6.5951333210644725E-2</v>
      </c>
      <c r="L61" s="10">
        <f t="shared" si="10"/>
        <v>-0.17613038542004922</v>
      </c>
      <c r="M61" s="10">
        <f t="shared" si="10"/>
        <v>-0.29598804701059112</v>
      </c>
      <c r="N61" s="10">
        <f t="shared" si="10"/>
        <v>0.72056186079549422</v>
      </c>
    </row>
    <row r="62" spans="1:14" x14ac:dyDescent="0.25">
      <c r="A62" s="5" t="s">
        <v>24</v>
      </c>
      <c r="B62" s="9"/>
      <c r="C62" s="10" t="e">
        <f t="shared" ref="C62:N62" si="11">C17/B17-1</f>
        <v>#DIV/0!</v>
      </c>
      <c r="D62" s="10" t="e">
        <f t="shared" si="11"/>
        <v>#DIV/0!</v>
      </c>
      <c r="E62" s="10" t="e">
        <f t="shared" si="11"/>
        <v>#DIV/0!</v>
      </c>
      <c r="F62" s="10" t="e">
        <f t="shared" si="11"/>
        <v>#DIV/0!</v>
      </c>
      <c r="G62" s="10" t="e">
        <f t="shared" si="11"/>
        <v>#DIV/0!</v>
      </c>
      <c r="H62" s="10" t="e">
        <f t="shared" si="11"/>
        <v>#DIV/0!</v>
      </c>
      <c r="I62" s="10" t="e">
        <f t="shared" si="11"/>
        <v>#DIV/0!</v>
      </c>
      <c r="J62" s="10" t="e">
        <f t="shared" si="11"/>
        <v>#DIV/0!</v>
      </c>
      <c r="K62" s="10" t="e">
        <f t="shared" si="11"/>
        <v>#DIV/0!</v>
      </c>
      <c r="L62" s="10">
        <f t="shared" si="11"/>
        <v>-1</v>
      </c>
      <c r="M62" s="10" t="e">
        <f t="shared" si="11"/>
        <v>#DIV/0!</v>
      </c>
      <c r="N62" s="10" t="e">
        <f t="shared" si="11"/>
        <v>#DIV/0!</v>
      </c>
    </row>
    <row r="63" spans="1:14" x14ac:dyDescent="0.25">
      <c r="A63" s="5" t="s">
        <v>37</v>
      </c>
      <c r="B63" s="9"/>
      <c r="C63" s="10">
        <f t="shared" ref="C63:N63" si="12">C18/B18-1</f>
        <v>0.27028295265655444</v>
      </c>
      <c r="D63" s="10">
        <f t="shared" si="12"/>
        <v>-0.44161786176067896</v>
      </c>
      <c r="E63" s="10">
        <f t="shared" si="12"/>
        <v>-0.24818777263785285</v>
      </c>
      <c r="F63" s="10">
        <f t="shared" si="12"/>
        <v>0.60702537326409201</v>
      </c>
      <c r="G63" s="10">
        <f t="shared" si="12"/>
        <v>0.16126753373009795</v>
      </c>
      <c r="H63" s="10">
        <f t="shared" si="12"/>
        <v>0.20451213706987614</v>
      </c>
      <c r="I63" s="10">
        <f t="shared" si="12"/>
        <v>0.30464452262138164</v>
      </c>
      <c r="J63" s="10">
        <f t="shared" si="12"/>
        <v>1.9056894499143944</v>
      </c>
      <c r="K63" s="10">
        <f t="shared" si="12"/>
        <v>-0.64376047346617327</v>
      </c>
      <c r="L63" s="10">
        <f t="shared" si="12"/>
        <v>0.23485681075240805</v>
      </c>
      <c r="M63" s="10">
        <f t="shared" si="12"/>
        <v>-0.23226197531503312</v>
      </c>
      <c r="N63" s="10">
        <f t="shared" si="12"/>
        <v>1.3173693029508802</v>
      </c>
    </row>
    <row r="64" spans="1:14" x14ac:dyDescent="0.25">
      <c r="A64" s="5" t="s">
        <v>38</v>
      </c>
      <c r="B64" s="9"/>
      <c r="C64" s="10">
        <f t="shared" ref="C64:N64" si="13">C19/B19-1</f>
        <v>-0.23036183969641444</v>
      </c>
      <c r="D64" s="10">
        <f t="shared" si="13"/>
        <v>0.5573746861192761</v>
      </c>
      <c r="E64" s="10">
        <f t="shared" si="13"/>
        <v>0.38507532033826242</v>
      </c>
      <c r="F64" s="10">
        <f t="shared" si="13"/>
        <v>7.437375489648046E-2</v>
      </c>
      <c r="G64" s="10">
        <f t="shared" si="13"/>
        <v>0.27737394859443087</v>
      </c>
      <c r="H64" s="10">
        <f t="shared" si="13"/>
        <v>-0.75855823695754687</v>
      </c>
      <c r="I64" s="10">
        <f t="shared" si="13"/>
        <v>8.0982751567465652</v>
      </c>
      <c r="J64" s="10">
        <f t="shared" si="13"/>
        <v>-0.29418187289227271</v>
      </c>
      <c r="K64" s="10">
        <f t="shared" si="13"/>
        <v>0.89619340228543187</v>
      </c>
      <c r="L64" s="10">
        <f t="shared" si="13"/>
        <v>-0.47932551547623525</v>
      </c>
      <c r="M64" s="10">
        <f t="shared" si="13"/>
        <v>-0.1156185154051268</v>
      </c>
      <c r="N64" s="10">
        <f t="shared" si="13"/>
        <v>-0.46833569758552118</v>
      </c>
    </row>
    <row r="65" spans="1:14" x14ac:dyDescent="0.25">
      <c r="A65" s="5" t="s">
        <v>8</v>
      </c>
      <c r="B65" s="9"/>
      <c r="C65" s="10">
        <f t="shared" ref="C65:N65" si="14">C20/B20-1</f>
        <v>1.0830964380331167</v>
      </c>
      <c r="D65" s="10">
        <f t="shared" si="14"/>
        <v>-0.49792605188469397</v>
      </c>
      <c r="E65" s="10">
        <f t="shared" si="14"/>
        <v>-0.31685577441611323</v>
      </c>
      <c r="F65" s="10">
        <f t="shared" si="14"/>
        <v>1.0918403511622343</v>
      </c>
      <c r="G65" s="10">
        <f t="shared" si="14"/>
        <v>-0.29913872833593347</v>
      </c>
      <c r="H65" s="10">
        <f t="shared" si="14"/>
        <v>1.1591907783667885</v>
      </c>
      <c r="I65" s="10">
        <f t="shared" si="14"/>
        <v>0.1707518119850755</v>
      </c>
      <c r="J65" s="10">
        <f t="shared" si="14"/>
        <v>-0.47366583268050688</v>
      </c>
      <c r="K65" s="10">
        <f t="shared" si="14"/>
        <v>0.44520092669004185</v>
      </c>
      <c r="L65" s="10">
        <f t="shared" si="14"/>
        <v>0.13612043423272691</v>
      </c>
      <c r="M65" s="10">
        <f t="shared" si="14"/>
        <v>-0.46939198985505837</v>
      </c>
      <c r="N65" s="10">
        <f t="shared" si="14"/>
        <v>0.967468428388367</v>
      </c>
    </row>
    <row r="66" spans="1:14" x14ac:dyDescent="0.25">
      <c r="A66" s="5" t="s">
        <v>39</v>
      </c>
      <c r="B66" s="9"/>
      <c r="C66" s="10">
        <f t="shared" ref="C66:N66" si="15">C21/B21-1</f>
        <v>-0.28087170149591556</v>
      </c>
      <c r="D66" s="10">
        <f t="shared" si="15"/>
        <v>0.56403063999763559</v>
      </c>
      <c r="E66" s="10">
        <f t="shared" si="15"/>
        <v>-7.4947860149949364E-2</v>
      </c>
      <c r="F66" s="10">
        <f t="shared" si="15"/>
        <v>-6.309395416228103E-3</v>
      </c>
      <c r="G66" s="10">
        <f t="shared" si="15"/>
        <v>-0.40361365118831061</v>
      </c>
      <c r="H66" s="10">
        <f t="shared" si="15"/>
        <v>0.22539344283325757</v>
      </c>
      <c r="I66" s="10">
        <f t="shared" si="15"/>
        <v>8.3475594530571406E-2</v>
      </c>
      <c r="J66" s="10">
        <f t="shared" si="15"/>
        <v>-0.17056713290277536</v>
      </c>
      <c r="K66" s="10">
        <f t="shared" si="15"/>
        <v>-0.13084801945463642</v>
      </c>
      <c r="L66" s="10">
        <f t="shared" si="15"/>
        <v>-0.31569145765622619</v>
      </c>
      <c r="M66" s="10">
        <f t="shared" si="15"/>
        <v>0.27408470508266203</v>
      </c>
      <c r="N66" s="10">
        <f t="shared" si="15"/>
        <v>0.33283875342688862</v>
      </c>
    </row>
    <row r="67" spans="1:14" x14ac:dyDescent="0.25">
      <c r="A67" s="5" t="s">
        <v>40</v>
      </c>
      <c r="B67" s="9"/>
      <c r="C67" s="10" t="e">
        <f t="shared" ref="C67:N67" si="16">C22/B22-1</f>
        <v>#DIV/0!</v>
      </c>
      <c r="D67" s="10" t="e">
        <f t="shared" si="16"/>
        <v>#DIV/0!</v>
      </c>
      <c r="E67" s="10" t="e">
        <f t="shared" si="16"/>
        <v>#DIV/0!</v>
      </c>
      <c r="F67" s="10" t="e">
        <f t="shared" si="16"/>
        <v>#DIV/0!</v>
      </c>
      <c r="G67" s="10" t="e">
        <f t="shared" si="16"/>
        <v>#DIV/0!</v>
      </c>
      <c r="H67" s="10" t="e">
        <f t="shared" si="16"/>
        <v>#DIV/0!</v>
      </c>
      <c r="I67" s="10" t="e">
        <f t="shared" si="16"/>
        <v>#DIV/0!</v>
      </c>
      <c r="J67" s="10" t="e">
        <f t="shared" si="16"/>
        <v>#DIV/0!</v>
      </c>
      <c r="K67" s="10" t="e">
        <f t="shared" si="16"/>
        <v>#DIV/0!</v>
      </c>
      <c r="L67" s="10" t="e">
        <f t="shared" si="16"/>
        <v>#DIV/0!</v>
      </c>
      <c r="M67" s="10" t="e">
        <f t="shared" si="16"/>
        <v>#DIV/0!</v>
      </c>
      <c r="N67" s="10" t="e">
        <f t="shared" si="16"/>
        <v>#DIV/0!</v>
      </c>
    </row>
    <row r="68" spans="1:14" x14ac:dyDescent="0.25">
      <c r="A68" s="5" t="s">
        <v>9</v>
      </c>
      <c r="B68" s="9"/>
      <c r="C68" s="10">
        <f t="shared" ref="C68:N68" si="17">C23/B23-1</f>
        <v>0.29702824618027091</v>
      </c>
      <c r="D68" s="10">
        <f t="shared" si="17"/>
        <v>-0.38642461583396481</v>
      </c>
      <c r="E68" s="10">
        <f t="shared" si="17"/>
        <v>0.27426792774090436</v>
      </c>
      <c r="F68" s="10">
        <f t="shared" si="17"/>
        <v>0.23811701083296422</v>
      </c>
      <c r="G68" s="10">
        <f t="shared" si="17"/>
        <v>-7.2725214073037114E-2</v>
      </c>
      <c r="H68" s="10">
        <f t="shared" si="17"/>
        <v>0.37556138899119174</v>
      </c>
      <c r="I68" s="10">
        <f t="shared" si="17"/>
        <v>6.833784728156056E-2</v>
      </c>
      <c r="J68" s="10">
        <f t="shared" si="17"/>
        <v>4.8594697896110706E-2</v>
      </c>
      <c r="K68" s="10">
        <f t="shared" si="17"/>
        <v>8.1336337518226776E-2</v>
      </c>
      <c r="L68" s="10">
        <f t="shared" si="17"/>
        <v>-0.28021435779977744</v>
      </c>
      <c r="M68" s="10">
        <f t="shared" si="17"/>
        <v>-1.5203467747697319E-2</v>
      </c>
      <c r="N68" s="10">
        <f t="shared" si="17"/>
        <v>0.13620195760590059</v>
      </c>
    </row>
    <row r="69" spans="1:14" x14ac:dyDescent="0.25">
      <c r="A69" s="5" t="s">
        <v>41</v>
      </c>
      <c r="B69" s="9"/>
      <c r="C69" s="10" t="e">
        <f t="shared" ref="C69:N69" si="18">C24/B24-1</f>
        <v>#DIV/0!</v>
      </c>
      <c r="D69" s="10" t="e">
        <f t="shared" si="18"/>
        <v>#DIV/0!</v>
      </c>
      <c r="E69" s="10" t="e">
        <f t="shared" si="18"/>
        <v>#DIV/0!</v>
      </c>
      <c r="F69" s="10" t="e">
        <f t="shared" si="18"/>
        <v>#DIV/0!</v>
      </c>
      <c r="G69" s="10" t="e">
        <f t="shared" si="18"/>
        <v>#DIV/0!</v>
      </c>
      <c r="H69" s="10" t="e">
        <f t="shared" si="18"/>
        <v>#DIV/0!</v>
      </c>
      <c r="I69" s="10" t="e">
        <f t="shared" si="18"/>
        <v>#DIV/0!</v>
      </c>
      <c r="J69" s="10" t="e">
        <f t="shared" si="18"/>
        <v>#DIV/0!</v>
      </c>
      <c r="K69" s="10" t="e">
        <f t="shared" si="18"/>
        <v>#DIV/0!</v>
      </c>
      <c r="L69" s="10" t="e">
        <f t="shared" si="18"/>
        <v>#DIV/0!</v>
      </c>
      <c r="M69" s="10" t="e">
        <f t="shared" si="18"/>
        <v>#DIV/0!</v>
      </c>
      <c r="N69" s="10" t="e">
        <f t="shared" si="18"/>
        <v>#DIV/0!</v>
      </c>
    </row>
    <row r="70" spans="1:14" x14ac:dyDescent="0.25">
      <c r="A70" s="5" t="s">
        <v>49</v>
      </c>
      <c r="B70" s="9"/>
      <c r="C70" s="10" t="e">
        <f t="shared" ref="C70:N70" si="19">C25/B25-1</f>
        <v>#DIV/0!</v>
      </c>
      <c r="D70" s="10">
        <f t="shared" si="19"/>
        <v>1.8574548184942548</v>
      </c>
      <c r="E70" s="10">
        <f t="shared" si="19"/>
        <v>0.17300802205480359</v>
      </c>
      <c r="F70" s="10">
        <f t="shared" si="19"/>
        <v>-0.99981147418362792</v>
      </c>
      <c r="G70" s="10">
        <f t="shared" si="19"/>
        <v>12011.32507276391</v>
      </c>
      <c r="H70" s="10">
        <f t="shared" si="19"/>
        <v>-0.1938878616801466</v>
      </c>
      <c r="I70" s="10">
        <f t="shared" si="19"/>
        <v>5.9397223691979306E-3</v>
      </c>
      <c r="J70" s="10">
        <f t="shared" si="19"/>
        <v>-0.60397871392817026</v>
      </c>
      <c r="K70" s="10">
        <f t="shared" si="19"/>
        <v>3.3233058665940609</v>
      </c>
      <c r="L70" s="10">
        <f t="shared" si="19"/>
        <v>-0.33881872062476137</v>
      </c>
      <c r="M70" s="10">
        <f t="shared" si="19"/>
        <v>-0.40933249967693686</v>
      </c>
      <c r="N70" s="10">
        <f t="shared" si="19"/>
        <v>-0.44264357988470449</v>
      </c>
    </row>
    <row r="71" spans="1:14" x14ac:dyDescent="0.25">
      <c r="A71" s="5" t="s">
        <v>50</v>
      </c>
      <c r="B71" s="9"/>
      <c r="C71" s="10" t="e">
        <f t="shared" ref="C71:N71" si="20">C26/B26-1</f>
        <v>#DIV/0!</v>
      </c>
      <c r="D71" s="10" t="e">
        <f t="shared" si="20"/>
        <v>#DIV/0!</v>
      </c>
      <c r="E71" s="10" t="e">
        <f t="shared" si="20"/>
        <v>#DIV/0!</v>
      </c>
      <c r="F71" s="10" t="e">
        <f t="shared" si="20"/>
        <v>#DIV/0!</v>
      </c>
      <c r="G71" s="10" t="e">
        <f t="shared" si="20"/>
        <v>#DIV/0!</v>
      </c>
      <c r="H71" s="10" t="e">
        <f t="shared" si="20"/>
        <v>#DIV/0!</v>
      </c>
      <c r="I71" s="10" t="e">
        <f t="shared" si="20"/>
        <v>#DIV/0!</v>
      </c>
      <c r="J71" s="10" t="e">
        <f t="shared" si="20"/>
        <v>#DIV/0!</v>
      </c>
      <c r="K71" s="10" t="e">
        <f t="shared" si="20"/>
        <v>#DIV/0!</v>
      </c>
      <c r="L71" s="10" t="e">
        <f t="shared" si="20"/>
        <v>#DIV/0!</v>
      </c>
      <c r="M71" s="10" t="e">
        <f t="shared" si="20"/>
        <v>#DIV/0!</v>
      </c>
      <c r="N71" s="10" t="e">
        <f t="shared" si="20"/>
        <v>#DIV/0!</v>
      </c>
    </row>
    <row r="72" spans="1:14" x14ac:dyDescent="0.25">
      <c r="A72" s="5" t="s">
        <v>10</v>
      </c>
      <c r="B72" s="9"/>
      <c r="C72" s="10" t="e">
        <f t="shared" ref="C72:N72" si="21">C27/B27-1</f>
        <v>#DIV/0!</v>
      </c>
      <c r="D72" s="10" t="e">
        <f t="shared" si="21"/>
        <v>#DIV/0!</v>
      </c>
      <c r="E72" s="10" t="e">
        <f t="shared" si="21"/>
        <v>#DIV/0!</v>
      </c>
      <c r="F72" s="10" t="e">
        <f t="shared" si="21"/>
        <v>#DIV/0!</v>
      </c>
      <c r="G72" s="10" t="e">
        <f t="shared" si="21"/>
        <v>#DIV/0!</v>
      </c>
      <c r="H72" s="10" t="e">
        <f t="shared" si="21"/>
        <v>#DIV/0!</v>
      </c>
      <c r="I72" s="10" t="e">
        <f t="shared" si="21"/>
        <v>#DIV/0!</v>
      </c>
      <c r="J72" s="10" t="e">
        <f t="shared" si="21"/>
        <v>#DIV/0!</v>
      </c>
      <c r="K72" s="10" t="e">
        <f t="shared" si="21"/>
        <v>#DIV/0!</v>
      </c>
      <c r="L72" s="10" t="e">
        <f t="shared" si="21"/>
        <v>#DIV/0!</v>
      </c>
      <c r="M72" s="10" t="e">
        <f t="shared" si="21"/>
        <v>#DIV/0!</v>
      </c>
      <c r="N72" s="10" t="e">
        <f t="shared" si="21"/>
        <v>#DIV/0!</v>
      </c>
    </row>
    <row r="73" spans="1:14" x14ac:dyDescent="0.25">
      <c r="A73" s="5" t="s">
        <v>22</v>
      </c>
      <c r="B73" s="9"/>
      <c r="C73" s="10" t="e">
        <f t="shared" ref="C73:N73" si="22">C28/B28-1</f>
        <v>#DIV/0!</v>
      </c>
      <c r="D73" s="10" t="e">
        <f t="shared" si="22"/>
        <v>#DIV/0!</v>
      </c>
      <c r="E73" s="10" t="e">
        <f t="shared" si="22"/>
        <v>#DIV/0!</v>
      </c>
      <c r="F73" s="10" t="e">
        <f t="shared" si="22"/>
        <v>#DIV/0!</v>
      </c>
      <c r="G73" s="10" t="e">
        <f t="shared" si="22"/>
        <v>#DIV/0!</v>
      </c>
      <c r="H73" s="10" t="e">
        <f t="shared" si="22"/>
        <v>#DIV/0!</v>
      </c>
      <c r="I73" s="10" t="e">
        <f t="shared" si="22"/>
        <v>#DIV/0!</v>
      </c>
      <c r="J73" s="10" t="e">
        <f t="shared" si="22"/>
        <v>#DIV/0!</v>
      </c>
      <c r="K73" s="10" t="e">
        <f t="shared" si="22"/>
        <v>#DIV/0!</v>
      </c>
      <c r="L73" s="10" t="e">
        <f t="shared" si="22"/>
        <v>#DIV/0!</v>
      </c>
      <c r="M73" s="10" t="e">
        <f t="shared" si="22"/>
        <v>#DIV/0!</v>
      </c>
      <c r="N73" s="10" t="e">
        <f t="shared" si="22"/>
        <v>#DIV/0!</v>
      </c>
    </row>
    <row r="74" spans="1:14" x14ac:dyDescent="0.25">
      <c r="A74" s="5" t="s">
        <v>42</v>
      </c>
      <c r="B74" s="9"/>
      <c r="C74" s="10" t="e">
        <f t="shared" ref="C74:N74" si="23">C29/B29-1</f>
        <v>#DIV/0!</v>
      </c>
      <c r="D74" s="10" t="e">
        <f t="shared" si="23"/>
        <v>#DIV/0!</v>
      </c>
      <c r="E74" s="10" t="e">
        <f t="shared" si="23"/>
        <v>#DIV/0!</v>
      </c>
      <c r="F74" s="10" t="e">
        <f t="shared" si="23"/>
        <v>#DIV/0!</v>
      </c>
      <c r="G74" s="10">
        <f t="shared" si="23"/>
        <v>216.19281865414666</v>
      </c>
      <c r="H74" s="10">
        <f t="shared" si="23"/>
        <v>0.36958352014183626</v>
      </c>
      <c r="I74" s="10">
        <f t="shared" si="23"/>
        <v>-1</v>
      </c>
      <c r="J74" s="10" t="e">
        <f t="shared" si="23"/>
        <v>#DIV/0!</v>
      </c>
      <c r="K74" s="10" t="e">
        <f t="shared" si="23"/>
        <v>#DIV/0!</v>
      </c>
      <c r="L74" s="10" t="e">
        <f t="shared" si="23"/>
        <v>#DIV/0!</v>
      </c>
      <c r="M74" s="10">
        <f t="shared" si="23"/>
        <v>-1</v>
      </c>
      <c r="N74" s="10" t="e">
        <f t="shared" si="23"/>
        <v>#DIV/0!</v>
      </c>
    </row>
    <row r="75" spans="1:14" x14ac:dyDescent="0.25">
      <c r="A75" s="5" t="s">
        <v>11</v>
      </c>
      <c r="B75" s="9"/>
      <c r="C75" s="10">
        <f t="shared" ref="C75:N75" si="24">C30/B30-1</f>
        <v>0.20775145730873956</v>
      </c>
      <c r="D75" s="10">
        <f t="shared" si="24"/>
        <v>-0.61523444874507494</v>
      </c>
      <c r="E75" s="10">
        <f t="shared" si="24"/>
        <v>0.28040917538514654</v>
      </c>
      <c r="F75" s="10">
        <f t="shared" si="24"/>
        <v>0.32588606725696123</v>
      </c>
      <c r="G75" s="10">
        <f t="shared" si="24"/>
        <v>0.6667018579223758</v>
      </c>
      <c r="H75" s="10">
        <f t="shared" si="24"/>
        <v>0.52317661944740701</v>
      </c>
      <c r="I75" s="10">
        <f t="shared" si="24"/>
        <v>-0.57795361460954309</v>
      </c>
      <c r="J75" s="10">
        <f t="shared" si="24"/>
        <v>2.0705952893369761</v>
      </c>
      <c r="K75" s="10">
        <f t="shared" si="24"/>
        <v>-0.39432548116437083</v>
      </c>
      <c r="L75" s="10">
        <f t="shared" si="24"/>
        <v>0.51804656956394912</v>
      </c>
      <c r="M75" s="10">
        <f t="shared" si="24"/>
        <v>-0.49085369308662452</v>
      </c>
      <c r="N75" s="10">
        <f t="shared" si="24"/>
        <v>-0.35411816091126025</v>
      </c>
    </row>
    <row r="76" spans="1:14" x14ac:dyDescent="0.25">
      <c r="A76" s="5" t="s">
        <v>12</v>
      </c>
      <c r="B76" s="9"/>
      <c r="C76" s="10">
        <f t="shared" ref="C76:N76" si="25">C31/B31-1</f>
        <v>-0.28071346758573712</v>
      </c>
      <c r="D76" s="10">
        <f t="shared" si="25"/>
        <v>-0.51646022691300697</v>
      </c>
      <c r="E76" s="10">
        <f t="shared" si="25"/>
        <v>0.91462753562327759</v>
      </c>
      <c r="F76" s="10">
        <f t="shared" si="25"/>
        <v>-6.6773019684236323E-2</v>
      </c>
      <c r="G76" s="10">
        <f t="shared" si="25"/>
        <v>0.29166224324416201</v>
      </c>
      <c r="H76" s="10">
        <f t="shared" si="25"/>
        <v>-0.21085058467336659</v>
      </c>
      <c r="I76" s="10">
        <f t="shared" si="25"/>
        <v>0.46021785241570523</v>
      </c>
      <c r="J76" s="10">
        <f t="shared" si="25"/>
        <v>-0.36553186412081895</v>
      </c>
      <c r="K76" s="10">
        <f t="shared" si="25"/>
        <v>0.99200261493601594</v>
      </c>
      <c r="L76" s="10">
        <f t="shared" si="25"/>
        <v>0.14231368183226145</v>
      </c>
      <c r="M76" s="10">
        <f t="shared" si="25"/>
        <v>-0.27937564802616643</v>
      </c>
      <c r="N76" s="10">
        <f t="shared" si="25"/>
        <v>-0.46573957476335637</v>
      </c>
    </row>
    <row r="77" spans="1:14" x14ac:dyDescent="0.25">
      <c r="A77" s="5" t="s">
        <v>43</v>
      </c>
      <c r="B77" s="9"/>
      <c r="C77" s="10">
        <f t="shared" ref="C77:N77" si="26">C32/B32-1</f>
        <v>0.49777179104309544</v>
      </c>
      <c r="D77" s="10">
        <f t="shared" si="26"/>
        <v>-0.49407620719679668</v>
      </c>
      <c r="E77" s="10">
        <f t="shared" si="26"/>
        <v>8.2883069381445296E-3</v>
      </c>
      <c r="F77" s="10">
        <f t="shared" si="26"/>
        <v>0.22683602219568311</v>
      </c>
      <c r="G77" s="10">
        <f t="shared" si="26"/>
        <v>-1</v>
      </c>
      <c r="H77" s="10" t="e">
        <f t="shared" si="26"/>
        <v>#DIV/0!</v>
      </c>
      <c r="I77" s="10" t="e">
        <f t="shared" si="26"/>
        <v>#DIV/0!</v>
      </c>
      <c r="J77" s="10">
        <f t="shared" si="26"/>
        <v>-0.5592097246498362</v>
      </c>
      <c r="K77" s="10">
        <f t="shared" si="26"/>
        <v>0.12355968744476087</v>
      </c>
      <c r="L77" s="10">
        <f t="shared" si="26"/>
        <v>-1</v>
      </c>
      <c r="M77" s="10" t="e">
        <f t="shared" si="26"/>
        <v>#DIV/0!</v>
      </c>
      <c r="N77" s="10">
        <f t="shared" si="26"/>
        <v>-1</v>
      </c>
    </row>
    <row r="78" spans="1:14" x14ac:dyDescent="0.25">
      <c r="A78" s="5" t="s">
        <v>13</v>
      </c>
      <c r="B78" s="9"/>
      <c r="C78" s="10">
        <f t="shared" ref="C78:N78" si="27">C33/B33-1</f>
        <v>0.64914896817434697</v>
      </c>
      <c r="D78" s="10">
        <f t="shared" si="27"/>
        <v>-0.67769785579983632</v>
      </c>
      <c r="E78" s="10">
        <f t="shared" si="27"/>
        <v>0.42752524953236026</v>
      </c>
      <c r="F78" s="10">
        <f t="shared" si="27"/>
        <v>0.15832302877323245</v>
      </c>
      <c r="G78" s="10">
        <f t="shared" si="27"/>
        <v>-0.17065469489038931</v>
      </c>
      <c r="H78" s="10">
        <f t="shared" si="27"/>
        <v>1.1832874798682216</v>
      </c>
      <c r="I78" s="10">
        <f t="shared" si="27"/>
        <v>-0.53897776508980944</v>
      </c>
      <c r="J78" s="10">
        <f t="shared" si="27"/>
        <v>-5.6866728966301405E-2</v>
      </c>
      <c r="K78" s="10">
        <f t="shared" si="27"/>
        <v>0.79678597595641842</v>
      </c>
      <c r="L78" s="10">
        <f t="shared" si="27"/>
        <v>9.6484174399370293E-2</v>
      </c>
      <c r="M78" s="10">
        <f t="shared" si="27"/>
        <v>-0.80462688145002859</v>
      </c>
      <c r="N78" s="10">
        <f t="shared" si="27"/>
        <v>3.0617256660027561</v>
      </c>
    </row>
    <row r="79" spans="1:14" x14ac:dyDescent="0.25">
      <c r="A79" s="5" t="s">
        <v>44</v>
      </c>
      <c r="B79" s="9"/>
      <c r="C79" s="10" t="e">
        <f t="shared" ref="C79:N79" si="28">C34/B34-1</f>
        <v>#DIV/0!</v>
      </c>
      <c r="D79" s="10" t="e">
        <f t="shared" si="28"/>
        <v>#DIV/0!</v>
      </c>
      <c r="E79" s="10" t="e">
        <f t="shared" si="28"/>
        <v>#DIV/0!</v>
      </c>
      <c r="F79" s="10" t="e">
        <f t="shared" si="28"/>
        <v>#DIV/0!</v>
      </c>
      <c r="G79" s="10" t="e">
        <f t="shared" si="28"/>
        <v>#DIV/0!</v>
      </c>
      <c r="H79" s="10" t="e">
        <f t="shared" si="28"/>
        <v>#DIV/0!</v>
      </c>
      <c r="I79" s="10" t="e">
        <f t="shared" si="28"/>
        <v>#DIV/0!</v>
      </c>
      <c r="J79" s="10" t="e">
        <f t="shared" si="28"/>
        <v>#DIV/0!</v>
      </c>
      <c r="K79" s="10" t="e">
        <f t="shared" si="28"/>
        <v>#DIV/0!</v>
      </c>
      <c r="L79" s="10" t="e">
        <f t="shared" si="28"/>
        <v>#DIV/0!</v>
      </c>
      <c r="M79" s="10" t="e">
        <f t="shared" si="28"/>
        <v>#DIV/0!</v>
      </c>
      <c r="N79" s="10" t="e">
        <f t="shared" si="28"/>
        <v>#DIV/0!</v>
      </c>
    </row>
    <row r="80" spans="1:14" x14ac:dyDescent="0.25">
      <c r="A80" s="5" t="s">
        <v>14</v>
      </c>
      <c r="B80" s="9"/>
      <c r="C80" s="10">
        <f t="shared" ref="C80:N80" si="29">C35/B35-1</f>
        <v>14.584980979988794</v>
      </c>
      <c r="D80" s="10">
        <f t="shared" si="29"/>
        <v>2.4841272674323394</v>
      </c>
      <c r="E80" s="10">
        <f t="shared" si="29"/>
        <v>-0.7882565219646207</v>
      </c>
      <c r="F80" s="10">
        <f t="shared" si="29"/>
        <v>-0.84056228954020717</v>
      </c>
      <c r="G80" s="10">
        <f t="shared" si="29"/>
        <v>0.4996556226010489</v>
      </c>
      <c r="H80" s="10">
        <f t="shared" si="29"/>
        <v>-0.41579594181378232</v>
      </c>
      <c r="I80" s="10">
        <f t="shared" si="29"/>
        <v>3.2532308598923212</v>
      </c>
      <c r="J80" s="10">
        <f t="shared" si="29"/>
        <v>-0.99774694202245806</v>
      </c>
      <c r="K80" s="10">
        <f t="shared" si="29"/>
        <v>75.580981062250999</v>
      </c>
      <c r="L80" s="10">
        <f t="shared" si="29"/>
        <v>-0.32290622549515724</v>
      </c>
      <c r="M80" s="10">
        <f t="shared" si="29"/>
        <v>3.6235450576178163</v>
      </c>
      <c r="N80" s="10">
        <f t="shared" si="29"/>
        <v>8.1649084367275648</v>
      </c>
    </row>
    <row r="81" spans="1:14" x14ac:dyDescent="0.25">
      <c r="A81" s="5" t="s">
        <v>15</v>
      </c>
      <c r="B81" s="9"/>
      <c r="C81" s="10">
        <f t="shared" ref="C81:N81" si="30">C36/B36-1</f>
        <v>1.6178606052093869E-2</v>
      </c>
      <c r="D81" s="10">
        <f t="shared" si="30"/>
        <v>4.4201709298825387E-2</v>
      </c>
      <c r="E81" s="10">
        <f t="shared" si="30"/>
        <v>4.2997642466007902E-2</v>
      </c>
      <c r="F81" s="10">
        <f t="shared" si="30"/>
        <v>0.23192070100832396</v>
      </c>
      <c r="G81" s="10">
        <f t="shared" si="30"/>
        <v>-2.2482952663370637E-2</v>
      </c>
      <c r="H81" s="10">
        <f t="shared" si="30"/>
        <v>0.4286673908390668</v>
      </c>
      <c r="I81" s="10">
        <f t="shared" si="30"/>
        <v>-0.30568514873022545</v>
      </c>
      <c r="J81" s="10">
        <f t="shared" si="30"/>
        <v>0.3092337192205501</v>
      </c>
      <c r="K81" s="10">
        <f t="shared" si="30"/>
        <v>-8.8370081171473602E-2</v>
      </c>
      <c r="L81" s="10">
        <f t="shared" si="30"/>
        <v>-0.39091671879889289</v>
      </c>
      <c r="M81" s="10">
        <f t="shared" si="30"/>
        <v>0.27612331827769543</v>
      </c>
      <c r="N81" s="10">
        <f t="shared" si="30"/>
        <v>4.7527009044187274E-2</v>
      </c>
    </row>
    <row r="82" spans="1:14" x14ac:dyDescent="0.25">
      <c r="A82" s="5" t="s">
        <v>16</v>
      </c>
      <c r="B82" s="9"/>
      <c r="C82" s="10">
        <f t="shared" ref="C82:N82" si="31">C37/B37-1</f>
        <v>0.10803119802527261</v>
      </c>
      <c r="D82" s="10">
        <f t="shared" si="31"/>
        <v>-5.8427247856076003E-2</v>
      </c>
      <c r="E82" s="10">
        <f t="shared" si="31"/>
        <v>1.5553777091107168E-2</v>
      </c>
      <c r="F82" s="10">
        <f t="shared" si="31"/>
        <v>9.96085803693465E-2</v>
      </c>
      <c r="G82" s="10">
        <f t="shared" si="31"/>
        <v>-0.10260946334843046</v>
      </c>
      <c r="H82" s="10">
        <f t="shared" si="31"/>
        <v>2.0396448751451413E-2</v>
      </c>
      <c r="I82" s="10">
        <f t="shared" si="31"/>
        <v>-3.6412530650430042E-2</v>
      </c>
      <c r="J82" s="10">
        <f t="shared" si="31"/>
        <v>-1.2211140813835453E-2</v>
      </c>
      <c r="K82" s="10">
        <f t="shared" si="31"/>
        <v>1.2418877622132563E-2</v>
      </c>
      <c r="L82" s="10">
        <f t="shared" si="31"/>
        <v>-4.7411352500491777E-2</v>
      </c>
      <c r="M82" s="10">
        <f t="shared" si="31"/>
        <v>-0.10695292561465952</v>
      </c>
      <c r="N82" s="10">
        <f t="shared" si="31"/>
        <v>-0.12057953231071938</v>
      </c>
    </row>
    <row r="83" spans="1:14" x14ac:dyDescent="0.25">
      <c r="A83" s="5" t="s">
        <v>17</v>
      </c>
      <c r="B83" s="9"/>
      <c r="C83" s="10">
        <f t="shared" ref="C83:N83" si="32">C38/B38-1</f>
        <v>0.71753274670881706</v>
      </c>
      <c r="D83" s="10">
        <f t="shared" si="32"/>
        <v>0.16447724467333957</v>
      </c>
      <c r="E83" s="10">
        <f t="shared" si="32"/>
        <v>-0.4149687093683444</v>
      </c>
      <c r="F83" s="10">
        <f t="shared" si="32"/>
        <v>0.22122754372509945</v>
      </c>
      <c r="G83" s="10">
        <f t="shared" si="32"/>
        <v>-0.23157034995102654</v>
      </c>
      <c r="H83" s="10">
        <f t="shared" si="32"/>
        <v>0.58834752977107962</v>
      </c>
      <c r="I83" s="10">
        <f t="shared" si="32"/>
        <v>0.49229790239082982</v>
      </c>
      <c r="J83" s="10">
        <f t="shared" si="32"/>
        <v>-0.4153928777216912</v>
      </c>
      <c r="K83" s="10">
        <f t="shared" si="32"/>
        <v>2.0754724568615046E-2</v>
      </c>
      <c r="L83" s="10">
        <f t="shared" si="32"/>
        <v>-0.21384665028546024</v>
      </c>
      <c r="M83" s="10">
        <f t="shared" si="32"/>
        <v>-0.54337167838557399</v>
      </c>
      <c r="N83" s="10">
        <f t="shared" si="32"/>
        <v>0.71114765236361643</v>
      </c>
    </row>
    <row r="84" spans="1:14" x14ac:dyDescent="0.25">
      <c r="A84" s="5" t="s">
        <v>18</v>
      </c>
      <c r="B84" s="9"/>
      <c r="C84" s="10">
        <f t="shared" ref="C84:N84" si="33">C39/B39-1</f>
        <v>1.0860113324903775E-2</v>
      </c>
      <c r="D84" s="10">
        <f t="shared" si="33"/>
        <v>0.31960471585280703</v>
      </c>
      <c r="E84" s="10">
        <f t="shared" si="33"/>
        <v>0.1749679173541574</v>
      </c>
      <c r="F84" s="10">
        <f t="shared" si="33"/>
        <v>-0.17125778264159053</v>
      </c>
      <c r="G84" s="10">
        <f t="shared" si="33"/>
        <v>0.17823470711558387</v>
      </c>
      <c r="H84" s="10">
        <f t="shared" si="33"/>
        <v>-0.45917453201325387</v>
      </c>
      <c r="I84" s="10">
        <f t="shared" si="33"/>
        <v>1.2562637847344704</v>
      </c>
      <c r="J84" s="10">
        <f t="shared" si="33"/>
        <v>-0.42085513035021838</v>
      </c>
      <c r="K84" s="10">
        <f t="shared" si="33"/>
        <v>0.40693835052587346</v>
      </c>
      <c r="L84" s="10">
        <f t="shared" si="33"/>
        <v>0.10036346819107367</v>
      </c>
      <c r="M84" s="10">
        <f t="shared" si="33"/>
        <v>-0.30702019642593836</v>
      </c>
      <c r="N84" s="10">
        <f t="shared" si="33"/>
        <v>0.39770328011647593</v>
      </c>
    </row>
    <row r="85" spans="1:14" x14ac:dyDescent="0.25">
      <c r="A85" s="5" t="s">
        <v>51</v>
      </c>
      <c r="B85" s="9"/>
      <c r="C85" s="10" t="e">
        <f t="shared" ref="C85:N85" si="34">C40/B40-1</f>
        <v>#DIV/0!</v>
      </c>
      <c r="D85" s="10" t="e">
        <f t="shared" si="34"/>
        <v>#DIV/0!</v>
      </c>
      <c r="E85" s="10" t="e">
        <f t="shared" si="34"/>
        <v>#DIV/0!</v>
      </c>
      <c r="F85" s="10" t="e">
        <f t="shared" si="34"/>
        <v>#DIV/0!</v>
      </c>
      <c r="G85" s="10" t="e">
        <f t="shared" si="34"/>
        <v>#DIV/0!</v>
      </c>
      <c r="H85" s="10" t="e">
        <f t="shared" si="34"/>
        <v>#DIV/0!</v>
      </c>
      <c r="I85" s="10">
        <f t="shared" si="34"/>
        <v>-0.25107676543158197</v>
      </c>
      <c r="J85" s="10">
        <f t="shared" si="34"/>
        <v>-0.18600789668146711</v>
      </c>
      <c r="K85" s="10">
        <f t="shared" si="34"/>
        <v>0.20292989774409897</v>
      </c>
      <c r="L85" s="10">
        <f t="shared" si="34"/>
        <v>1.2150359475583916</v>
      </c>
      <c r="M85" s="10">
        <f t="shared" si="34"/>
        <v>-0.64089686784569877</v>
      </c>
      <c r="N85" s="10">
        <f t="shared" si="34"/>
        <v>1.8659960811220202</v>
      </c>
    </row>
    <row r="86" spans="1:14" x14ac:dyDescent="0.25">
      <c r="A86" s="5" t="s">
        <v>54</v>
      </c>
      <c r="B86" s="9"/>
      <c r="C86" s="10" t="e">
        <f t="shared" ref="C86" si="35">C41/B41-1</f>
        <v>#DIV/0!</v>
      </c>
      <c r="D86" s="10" t="e">
        <f t="shared" ref="D86" si="36">D41/C41-1</f>
        <v>#DIV/0!</v>
      </c>
      <c r="E86" s="10" t="e">
        <f t="shared" ref="E86" si="37">E41/D41-1</f>
        <v>#DIV/0!</v>
      </c>
      <c r="F86" s="10" t="e">
        <f t="shared" ref="F86" si="38">F41/E41-1</f>
        <v>#DIV/0!</v>
      </c>
      <c r="G86" s="10" t="e">
        <f t="shared" ref="G86" si="39">G41/F41-1</f>
        <v>#DIV/0!</v>
      </c>
      <c r="H86" s="10" t="e">
        <f t="shared" ref="H86" si="40">H41/G41-1</f>
        <v>#DIV/0!</v>
      </c>
      <c r="I86" s="10" t="e">
        <f t="shared" ref="I86" si="41">I41/H41-1</f>
        <v>#DIV/0!</v>
      </c>
      <c r="J86" s="10" t="e">
        <f t="shared" ref="J86" si="42">J41/I41-1</f>
        <v>#DIV/0!</v>
      </c>
      <c r="K86" s="10">
        <f t="shared" ref="K86" si="43">K41/J41-1</f>
        <v>-0.42600750661082742</v>
      </c>
      <c r="L86" s="10">
        <f t="shared" ref="L86" si="44">L41/K41-1</f>
        <v>-0.87872578358924902</v>
      </c>
      <c r="M86" s="10">
        <f t="shared" ref="M86" si="45">M41/L41-1</f>
        <v>17.973624391215569</v>
      </c>
      <c r="N86" s="10">
        <f t="shared" ref="N86" si="46">N41/M41-1</f>
        <v>-0.31027189080983064</v>
      </c>
    </row>
    <row r="87" spans="1:14" x14ac:dyDescent="0.25">
      <c r="A87" s="5" t="s">
        <v>57</v>
      </c>
      <c r="B87" s="9"/>
      <c r="C87" s="10" t="e">
        <f t="shared" ref="C87:C88" si="47">C42/B42-1</f>
        <v>#DIV/0!</v>
      </c>
      <c r="D87" s="10" t="e">
        <f t="shared" ref="D87:D88" si="48">D42/C42-1</f>
        <v>#DIV/0!</v>
      </c>
      <c r="E87" s="10" t="e">
        <f t="shared" ref="E87:E88" si="49">E42/D42-1</f>
        <v>#DIV/0!</v>
      </c>
      <c r="F87" s="10" t="e">
        <f t="shared" ref="F87:F88" si="50">F42/E42-1</f>
        <v>#DIV/0!</v>
      </c>
      <c r="G87" s="10" t="e">
        <f t="shared" ref="G87:G88" si="51">G42/F42-1</f>
        <v>#DIV/0!</v>
      </c>
      <c r="H87" s="10" t="e">
        <f t="shared" ref="H87:H88" si="52">H42/G42-1</f>
        <v>#DIV/0!</v>
      </c>
      <c r="I87" s="10" t="e">
        <f t="shared" ref="I87:I88" si="53">I42/H42-1</f>
        <v>#DIV/0!</v>
      </c>
      <c r="J87" s="10" t="e">
        <f t="shared" ref="J87:J88" si="54">J42/I42-1</f>
        <v>#DIV/0!</v>
      </c>
      <c r="K87" s="10" t="e">
        <f t="shared" ref="K87:K88" si="55">K42/J42-1</f>
        <v>#DIV/0!</v>
      </c>
      <c r="L87" s="10" t="e">
        <f t="shared" ref="L87:L88" si="56">L42/K42-1</f>
        <v>#DIV/0!</v>
      </c>
      <c r="M87" s="10">
        <f t="shared" ref="M87:M88" si="57">M42/L42-1</f>
        <v>1.2929219261414446</v>
      </c>
      <c r="N87" s="10">
        <f t="shared" ref="N87:N88" si="58">N42/M42-1</f>
        <v>-0.16571085165946431</v>
      </c>
    </row>
    <row r="88" spans="1:14" x14ac:dyDescent="0.25">
      <c r="A88" s="5" t="s">
        <v>58</v>
      </c>
      <c r="B88" s="9"/>
      <c r="C88" s="10" t="e">
        <f t="shared" si="47"/>
        <v>#DIV/0!</v>
      </c>
      <c r="D88" s="10" t="e">
        <f t="shared" si="48"/>
        <v>#DIV/0!</v>
      </c>
      <c r="E88" s="10" t="e">
        <f t="shared" si="49"/>
        <v>#DIV/0!</v>
      </c>
      <c r="F88" s="10" t="e">
        <f t="shared" si="50"/>
        <v>#DIV/0!</v>
      </c>
      <c r="G88" s="10" t="e">
        <f t="shared" si="51"/>
        <v>#DIV/0!</v>
      </c>
      <c r="H88" s="10" t="e">
        <f t="shared" si="52"/>
        <v>#DIV/0!</v>
      </c>
      <c r="I88" s="10" t="e">
        <f t="shared" si="53"/>
        <v>#DIV/0!</v>
      </c>
      <c r="J88" s="10" t="e">
        <f t="shared" si="54"/>
        <v>#DIV/0!</v>
      </c>
      <c r="K88" s="10" t="e">
        <f t="shared" si="55"/>
        <v>#DIV/0!</v>
      </c>
      <c r="L88" s="10" t="e">
        <f t="shared" si="56"/>
        <v>#DIV/0!</v>
      </c>
      <c r="M88" s="10" t="e">
        <f t="shared" si="57"/>
        <v>#DIV/0!</v>
      </c>
      <c r="N88" s="10">
        <f t="shared" si="58"/>
        <v>1.232660229549519</v>
      </c>
    </row>
    <row r="89" spans="1:14" x14ac:dyDescent="0.25">
      <c r="A89" s="5" t="s">
        <v>19</v>
      </c>
      <c r="B89" s="9"/>
      <c r="C89" s="10">
        <f t="shared" ref="C89:N89" si="59">C44/B44-1</f>
        <v>-0.95159199942675921</v>
      </c>
      <c r="D89" s="10">
        <f t="shared" si="59"/>
        <v>7.6970821058328358</v>
      </c>
      <c r="E89" s="10">
        <f t="shared" si="59"/>
        <v>-1</v>
      </c>
      <c r="F89" s="10" t="e">
        <f t="shared" si="59"/>
        <v>#DIV/0!</v>
      </c>
      <c r="G89" s="10" t="e">
        <f t="shared" si="59"/>
        <v>#DIV/0!</v>
      </c>
      <c r="H89" s="10">
        <f t="shared" si="59"/>
        <v>-4.7550229998825078E-2</v>
      </c>
      <c r="I89" s="10">
        <f t="shared" si="59"/>
        <v>0.9947305226045422</v>
      </c>
      <c r="J89" s="10">
        <f t="shared" si="59"/>
        <v>0.10808586983307356</v>
      </c>
      <c r="K89" s="10">
        <f t="shared" si="59"/>
        <v>-0.99144854535376969</v>
      </c>
      <c r="L89" s="10">
        <f t="shared" si="59"/>
        <v>158.52237837378362</v>
      </c>
      <c r="M89" s="10">
        <f t="shared" si="59"/>
        <v>-0.87788121278950393</v>
      </c>
      <c r="N89" s="10">
        <f t="shared" si="59"/>
        <v>-1</v>
      </c>
    </row>
    <row r="90" spans="1:14" x14ac:dyDescent="0.25">
      <c r="A90" s="5" t="s">
        <v>45</v>
      </c>
      <c r="B90" s="9"/>
      <c r="C90" s="10">
        <f t="shared" ref="C90:N90" si="60">C45/B45-1</f>
        <v>0.43625345159538131</v>
      </c>
      <c r="D90" s="10">
        <f t="shared" si="60"/>
        <v>-0.19431955600163353</v>
      </c>
      <c r="E90" s="10">
        <f t="shared" si="60"/>
        <v>-0.33842634450829334</v>
      </c>
      <c r="F90" s="10">
        <f t="shared" si="60"/>
        <v>0.28966307384031298</v>
      </c>
      <c r="G90" s="10">
        <f t="shared" si="60"/>
        <v>-0.2399759107731958</v>
      </c>
      <c r="H90" s="10">
        <f t="shared" si="60"/>
        <v>0.32346894715441254</v>
      </c>
      <c r="I90" s="10">
        <f t="shared" si="60"/>
        <v>-2.3550925134132927E-2</v>
      </c>
      <c r="J90" s="10">
        <f t="shared" si="60"/>
        <v>3.2269363602654977E-2</v>
      </c>
      <c r="K90" s="10">
        <f t="shared" si="60"/>
        <v>0.36887814815377706</v>
      </c>
      <c r="L90" s="10">
        <f t="shared" si="60"/>
        <v>-0.22443758718671469</v>
      </c>
      <c r="M90" s="10">
        <f t="shared" si="60"/>
        <v>-0.23609175885187195</v>
      </c>
      <c r="N90" s="10">
        <f t="shared" si="60"/>
        <v>0.18324219294699473</v>
      </c>
    </row>
    <row r="91" spans="1:14" ht="13.8" thickBot="1" x14ac:dyDescent="0.3">
      <c r="A91" s="5" t="s">
        <v>20</v>
      </c>
      <c r="B91" s="9"/>
      <c r="C91" s="10">
        <f t="shared" ref="C91:N91" si="61">C46/B46-1</f>
        <v>-0.26752970189947711</v>
      </c>
      <c r="D91" s="10">
        <f t="shared" si="61"/>
        <v>-0.10472305774791191</v>
      </c>
      <c r="E91" s="10">
        <f t="shared" si="61"/>
        <v>0.78235775023867027</v>
      </c>
      <c r="F91" s="10">
        <f t="shared" si="61"/>
        <v>-0.2905693770450567</v>
      </c>
      <c r="G91" s="10">
        <f t="shared" si="61"/>
        <v>0.3160578240812395</v>
      </c>
      <c r="H91" s="10">
        <f t="shared" si="61"/>
        <v>0.24289291743159658</v>
      </c>
      <c r="I91" s="10">
        <f t="shared" si="61"/>
        <v>0.17631739037996552</v>
      </c>
      <c r="J91" s="10">
        <f t="shared" si="61"/>
        <v>-0.16602554938311576</v>
      </c>
      <c r="K91" s="10">
        <f t="shared" si="61"/>
        <v>-0.10268599000688661</v>
      </c>
      <c r="L91" s="10">
        <f t="shared" si="61"/>
        <v>-0.42363769433469145</v>
      </c>
      <c r="M91" s="10">
        <f t="shared" si="61"/>
        <v>0.59641782463842308</v>
      </c>
      <c r="N91" s="10">
        <f t="shared" si="61"/>
        <v>0.17464148207522467</v>
      </c>
    </row>
    <row r="92" spans="1:14" ht="13.8" thickBot="1" x14ac:dyDescent="0.3">
      <c r="A92" s="11" t="s">
        <v>26</v>
      </c>
      <c r="B92" s="12"/>
      <c r="C92" s="12">
        <f t="shared" ref="C92:N92" si="62">C47/B47-1</f>
        <v>0.13945008115585189</v>
      </c>
      <c r="D92" s="12">
        <f t="shared" si="62"/>
        <v>-6.8553043208783304E-2</v>
      </c>
      <c r="E92" s="12">
        <f t="shared" si="62"/>
        <v>-3.0317942442006141E-2</v>
      </c>
      <c r="F92" s="12">
        <f t="shared" si="62"/>
        <v>9.2069850382512808E-2</v>
      </c>
      <c r="G92" s="12">
        <f t="shared" si="62"/>
        <v>-8.3693835964062879E-2</v>
      </c>
      <c r="H92" s="12">
        <f t="shared" si="62"/>
        <v>0.11497198657758556</v>
      </c>
      <c r="I92" s="12">
        <f t="shared" si="62"/>
        <v>4.7559092219920052E-2</v>
      </c>
      <c r="J92" s="12">
        <f t="shared" si="62"/>
        <v>-7.2835916189079586E-2</v>
      </c>
      <c r="K92" s="12">
        <f t="shared" si="62"/>
        <v>0.10882368640441187</v>
      </c>
      <c r="L92" s="12">
        <f t="shared" si="62"/>
        <v>-0.13132225858554591</v>
      </c>
      <c r="M92" s="12">
        <f t="shared" si="62"/>
        <v>-0.13478037057667269</v>
      </c>
      <c r="N92" s="12">
        <f t="shared" si="62"/>
        <v>5.1583002058680272E-2</v>
      </c>
    </row>
  </sheetData>
  <mergeCells count="6">
    <mergeCell ref="A50:N50"/>
    <mergeCell ref="B4:N4"/>
    <mergeCell ref="B5:N5"/>
    <mergeCell ref="G1:I1"/>
    <mergeCell ref="G2:I2"/>
    <mergeCell ref="A48:N48"/>
  </mergeCells>
  <pageMargins left="0.7" right="0.7" top="0.75" bottom="0.75" header="0.3" footer="0.3"/>
  <pageSetup paperSize="18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IMPO CIF</vt:lpstr>
      <vt:lpstr>'IMPO CIF'!Área_de_impresión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fhidalgo@camport.cl</dc:creator>
  <cp:lastModifiedBy>Felix Alfonso Hidalgo</cp:lastModifiedBy>
  <dcterms:created xsi:type="dcterms:W3CDTF">2019-01-08T13:56:42Z</dcterms:created>
  <dcterms:modified xsi:type="dcterms:W3CDTF">2022-12-21T13:46:26Z</dcterms:modified>
</cp:coreProperties>
</file>